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44636FD-9DC4-48C5-8E5F-5A577DDD2F25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16" i="1"/>
  <c r="K21" i="1"/>
  <c r="L21" i="1" s="1"/>
  <c r="L23" i="1"/>
  <c r="I23" i="1"/>
  <c r="I16" i="1"/>
  <c r="M21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<sst xmlns="http://schemas.openxmlformats.org/spreadsheetml/2006/main" count="37" uniqueCount="29">
  <si>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</si>
  <si>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</si>
  <si>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</si>
  <si>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</si>
  <si>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</si>
  <si>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</si>
  <si>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</si>
  <si>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</si>
  <si>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</si>
  <si>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</si>
  <si>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</si>
  <si>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</si>
  <si>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</si>
  <si>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</si>
  <si>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</si>
  <si>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</si>
  <si>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</si>
  <si>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</si>
  <si>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</si>
  <si>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</si>
  <si>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</si>
  <si>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</si>
  <si>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</si>
  <si>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</si>
  <si>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Oktober 2024</t>
  </si>
  <si>
    <t>Oktober</t>
  </si>
  <si>
    <t>Januar - Oktober</t>
  </si>
  <si>
    <t>2023*)</t>
  </si>
  <si>
    <t xml:space="preserve">         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</si>
</sst>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6" fontId="5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6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P26" sqref="P26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ht="18.75" customHeight="1" x14ac:dyDescent="0.2">
      <c r="A5" s="7" t="s">
        <v>3</v>
      </c>
      <c r="B5" s="8"/>
      <c r="C5" s="8"/>
      <c r="D5" s="8"/>
      <c r="E5" s="9"/>
      <c r="F5" s="10" t="s">
        <v>25</v>
      </c>
      <c r="G5" s="10"/>
      <c r="H5" s="11" t="s">
        <v>0</v>
      </c>
      <c r="I5" s="12"/>
      <c r="J5" s="10" t="s">
        <v>26</v>
      </c>
      <c r="K5" s="10"/>
      <c r="L5" s="11" t="s">
        <v>0</v>
      </c>
      <c r="M5" s="12"/>
    </row>
    <row r="6" spans="1:14" ht="18.75" customHeight="1" x14ac:dyDescent="0.2">
      <c r="A6" s="13"/>
      <c r="B6" s="13"/>
      <c r="C6" s="13"/>
      <c r="D6" s="13"/>
      <c r="E6" s="14"/>
      <c r="F6" s="15">
        <v>2024</v>
      </c>
      <c r="G6" s="15" t="s">
        <v>27</v>
      </c>
      <c r="H6" s="11"/>
      <c r="I6" s="12"/>
      <c r="J6" s="15">
        <v>2024</v>
      </c>
      <c r="K6" s="15" t="s">
        <v>27</v>
      </c>
      <c r="L6" s="11"/>
      <c r="M6" s="12"/>
    </row>
    <row r="7" spans="1:14" ht="18.75" customHeight="1" x14ac:dyDescent="0.2">
      <c r="A7" s="16"/>
      <c r="B7" s="16"/>
      <c r="C7" s="16"/>
      <c r="D7" s="16"/>
      <c r="E7" s="17"/>
      <c r="F7" s="11" t="s">
        <v>2</v>
      </c>
      <c r="G7" s="11"/>
      <c r="H7" s="11"/>
      <c r="I7" s="18" t="s">
        <v>1</v>
      </c>
      <c r="J7" s="11" t="s">
        <v>2</v>
      </c>
      <c r="K7" s="11"/>
      <c r="L7" s="11"/>
      <c r="M7" s="18" t="s">
        <v>1</v>
      </c>
    </row>
    <row r="8" spans="1:14" x14ac:dyDescent="0.2">
      <c r="A8" s="6"/>
      <c r="B8" s="6"/>
      <c r="C8" s="6"/>
      <c r="D8" s="6"/>
      <c r="E8" s="19"/>
      <c r="F8" s="20"/>
      <c r="G8" s="20"/>
      <c r="H8" s="6"/>
      <c r="I8" s="6"/>
      <c r="J8" s="20"/>
      <c r="K8" s="20"/>
      <c r="L8" s="6"/>
      <c r="M8" s="6"/>
    </row>
    <row r="9" spans="1:14" s="1" customFormat="1" x14ac:dyDescent="0.2">
      <c r="A9" s="21" t="s">
        <v>14</v>
      </c>
      <c r="B9" s="21"/>
      <c r="C9" s="21"/>
      <c r="D9" s="21"/>
      <c r="E9" s="22"/>
      <c r="F9" s="23">
        <f>F10+F11</f>
        <v>31629</v>
      </c>
      <c r="G9" s="23">
        <f>G10+G11</f>
        <v>34795</v>
      </c>
      <c r="H9" s="23">
        <f>SUM(F9-G9)</f>
        <v>-3166</v>
      </c>
      <c r="I9" s="24">
        <f>SUM(F9-G9)/G9%</f>
        <v>-9.0990084782296314</v>
      </c>
      <c r="J9" s="23">
        <f>J10+J11</f>
        <v>316685</v>
      </c>
      <c r="K9" s="23">
        <f>K10+K11</f>
        <v>321352</v>
      </c>
      <c r="L9" s="23">
        <f>SUM(J9-K9)</f>
        <v>-4667</v>
      </c>
      <c r="M9" s="24">
        <f>SUM(J9-K9)/K9%</f>
        <v>-1.4523015260524286</v>
      </c>
      <c r="N9" s="3"/>
    </row>
    <row r="10" spans="1:14" x14ac:dyDescent="0.2">
      <c r="A10" s="6" t="s">
        <v>4</v>
      </c>
      <c r="B10" s="25" t="s">
        <v>5</v>
      </c>
      <c r="C10" s="25"/>
      <c r="D10" s="25"/>
      <c r="E10" s="26"/>
      <c r="F10" s="20">
        <v>3354</v>
      </c>
      <c r="G10" s="20">
        <v>4662</v>
      </c>
      <c r="H10" s="20">
        <f t="shared" ref="H10:H25" si="0">SUM(F10-G10)</f>
        <v>-1308</v>
      </c>
      <c r="I10" s="27">
        <f t="shared" ref="I10:I25" si="1">SUM(F10-G10)/G10%</f>
        <v>-28.056628056628057</v>
      </c>
      <c r="J10" s="20">
        <v>42139</v>
      </c>
      <c r="K10" s="20">
        <v>43056</v>
      </c>
      <c r="L10" s="20">
        <f t="shared" ref="L10:L25" si="2">SUM(J10-K10)</f>
        <v>-917</v>
      </c>
      <c r="M10" s="27">
        <f t="shared" ref="M10:M25" si="3">SUM(J10-K10)/K10%</f>
        <v>-2.1297844667409884</v>
      </c>
      <c r="N10" s="3"/>
    </row>
    <row r="11" spans="1:14" x14ac:dyDescent="0.2">
      <c r="A11" s="6"/>
      <c r="B11" s="25" t="s">
        <v>6</v>
      </c>
      <c r="C11" s="25"/>
      <c r="D11" s="25"/>
      <c r="E11" s="26"/>
      <c r="F11" s="20">
        <f>F13+F15+F16</f>
        <v>28275</v>
      </c>
      <c r="G11" s="20">
        <f>G13+G15+G16</f>
        <v>30133</v>
      </c>
      <c r="H11" s="20">
        <f t="shared" si="0"/>
        <v>-1858</v>
      </c>
      <c r="I11" s="27">
        <f t="shared" si="1"/>
        <v>-6.1659974114757912</v>
      </c>
      <c r="J11" s="20">
        <f>J13+J15+J16</f>
        <v>274546</v>
      </c>
      <c r="K11" s="20">
        <f>K13+K15+K16</f>
        <v>278296</v>
      </c>
      <c r="L11" s="20">
        <f t="shared" si="2"/>
        <v>-3750</v>
      </c>
      <c r="M11" s="27">
        <f t="shared" si="3"/>
        <v>-1.3474861298761032</v>
      </c>
      <c r="N11" s="3"/>
    </row>
    <row r="12" spans="1:14" x14ac:dyDescent="0.2">
      <c r="A12" s="6"/>
      <c r="B12" s="6" t="s">
        <v>4</v>
      </c>
      <c r="C12" s="6" t="s">
        <v>7</v>
      </c>
      <c r="D12" s="6"/>
      <c r="E12" s="26"/>
      <c r="F12" s="20"/>
      <c r="G12" s="20"/>
      <c r="H12" s="20">
        <f t="shared" si="0"/>
        <v>0</v>
      </c>
      <c r="I12" s="27"/>
      <c r="J12" s="20"/>
      <c r="K12" s="20"/>
      <c r="L12" s="20">
        <f t="shared" si="2"/>
        <v>0</v>
      </c>
      <c r="M12" s="27"/>
      <c r="N12" s="3"/>
    </row>
    <row r="13" spans="1:14" x14ac:dyDescent="0.2">
      <c r="A13" s="6"/>
      <c r="B13" s="6"/>
      <c r="C13" s="25" t="s">
        <v>8</v>
      </c>
      <c r="D13" s="25"/>
      <c r="E13" s="26"/>
      <c r="F13" s="20">
        <v>608</v>
      </c>
      <c r="G13" s="20">
        <v>623</v>
      </c>
      <c r="H13" s="20">
        <f t="shared" si="0"/>
        <v>-15</v>
      </c>
      <c r="I13" s="27">
        <f t="shared" si="1"/>
        <v>-2.407704654895666</v>
      </c>
      <c r="J13" s="20">
        <v>6012</v>
      </c>
      <c r="K13" s="20">
        <v>5828</v>
      </c>
      <c r="L13" s="20">
        <f t="shared" si="2"/>
        <v>184</v>
      </c>
      <c r="M13" s="27">
        <f t="shared" si="3"/>
        <v>3.1571722717913522</v>
      </c>
      <c r="N13" s="3"/>
    </row>
    <row r="14" spans="1:14" x14ac:dyDescent="0.2">
      <c r="A14" s="6"/>
      <c r="B14" s="6"/>
      <c r="C14" s="6" t="s">
        <v>15</v>
      </c>
      <c r="D14" s="6"/>
      <c r="E14" s="26"/>
      <c r="F14" s="20"/>
      <c r="G14" s="20"/>
      <c r="H14" s="20"/>
      <c r="I14" s="27"/>
      <c r="J14" s="20"/>
      <c r="K14" s="20"/>
      <c r="L14" s="20"/>
      <c r="M14" s="27"/>
      <c r="N14" s="3"/>
    </row>
    <row r="15" spans="1:14" x14ac:dyDescent="0.2">
      <c r="A15" s="6"/>
      <c r="B15" s="6"/>
      <c r="C15" s="25" t="s">
        <v>9</v>
      </c>
      <c r="D15" s="25"/>
      <c r="E15" s="26"/>
      <c r="F15" s="20">
        <v>127</v>
      </c>
      <c r="G15" s="20">
        <v>201</v>
      </c>
      <c r="H15" s="20">
        <f>SUM(F15-G15)</f>
        <v>-74</v>
      </c>
      <c r="I15" s="27">
        <f t="shared" si="1"/>
        <v>-36.815920398009958</v>
      </c>
      <c r="J15" s="20">
        <v>1492</v>
      </c>
      <c r="K15" s="20">
        <v>1799</v>
      </c>
      <c r="L15" s="20">
        <f t="shared" si="2"/>
        <v>-307</v>
      </c>
      <c r="M15" s="27">
        <f t="shared" si="3"/>
        <v>-17.065036131183991</v>
      </c>
      <c r="N15" s="3"/>
    </row>
    <row r="16" spans="1:14" x14ac:dyDescent="0.2">
      <c r="A16" s="6"/>
      <c r="B16" s="28"/>
      <c r="C16" s="25" t="s">
        <v>10</v>
      </c>
      <c r="D16" s="25"/>
      <c r="E16" s="26"/>
      <c r="F16" s="20">
        <f>F17+F18+F19</f>
        <v>27540</v>
      </c>
      <c r="G16" s="20">
        <f>G17+G18+G19</f>
        <v>29309</v>
      </c>
      <c r="H16" s="20">
        <f t="shared" si="0"/>
        <v>-1769</v>
      </c>
      <c r="I16" s="27">
        <f t="shared" si="1"/>
        <v>-6.0356886963048897</v>
      </c>
      <c r="J16" s="20">
        <f>J17+J18+J19</f>
        <v>267042</v>
      </c>
      <c r="K16" s="20">
        <f>K17+K18+K19</f>
        <v>270669</v>
      </c>
      <c r="L16" s="20">
        <f t="shared" si="2"/>
        <v>-3627</v>
      </c>
      <c r="M16" s="27">
        <f t="shared" si="3"/>
        <v>-1.3400130787049864</v>
      </c>
      <c r="N16" s="3"/>
    </row>
    <row r="17" spans="1:14" x14ac:dyDescent="0.2">
      <c r="A17" s="6"/>
      <c r="B17" s="28"/>
      <c r="C17" s="28" t="s">
        <v>4</v>
      </c>
      <c r="D17" s="28" t="s">
        <v>20</v>
      </c>
      <c r="E17" s="26"/>
      <c r="F17" s="20">
        <v>17840</v>
      </c>
      <c r="G17" s="20">
        <v>18575</v>
      </c>
      <c r="H17" s="20">
        <f t="shared" si="0"/>
        <v>-735</v>
      </c>
      <c r="I17" s="27">
        <f t="shared" si="1"/>
        <v>-3.9569313593539706</v>
      </c>
      <c r="J17" s="20">
        <v>169843</v>
      </c>
      <c r="K17" s="20">
        <v>170384</v>
      </c>
      <c r="L17" s="20">
        <f t="shared" si="2"/>
        <v>-541</v>
      </c>
      <c r="M17" s="27">
        <f t="shared" si="3"/>
        <v>-0.31751807681472438</v>
      </c>
      <c r="N17" s="3"/>
    </row>
    <row r="18" spans="1:14" x14ac:dyDescent="0.2">
      <c r="A18" s="6"/>
      <c r="B18" s="28"/>
      <c r="C18" s="28"/>
      <c r="D18" s="28" t="s">
        <v>21</v>
      </c>
      <c r="E18" s="26"/>
      <c r="F18" s="20">
        <v>7778</v>
      </c>
      <c r="G18" s="20">
        <v>8672</v>
      </c>
      <c r="H18" s="20">
        <f t="shared" si="0"/>
        <v>-894</v>
      </c>
      <c r="I18" s="27">
        <f t="shared" si="1"/>
        <v>-10.309040590405905</v>
      </c>
      <c r="J18" s="20">
        <v>77795</v>
      </c>
      <c r="K18" s="20">
        <v>80287</v>
      </c>
      <c r="L18" s="20">
        <f t="shared" si="2"/>
        <v>-2492</v>
      </c>
      <c r="M18" s="27">
        <f t="shared" si="3"/>
        <v>-3.1038648847260455</v>
      </c>
      <c r="N18" s="3"/>
    </row>
    <row r="19" spans="1:14" x14ac:dyDescent="0.2">
      <c r="A19" s="6"/>
      <c r="B19" s="28"/>
      <c r="C19" s="28"/>
      <c r="D19" s="28" t="s">
        <v>22</v>
      </c>
      <c r="E19" s="26"/>
      <c r="F19" s="20">
        <v>1922</v>
      </c>
      <c r="G19" s="20">
        <v>2062</v>
      </c>
      <c r="H19" s="20">
        <f t="shared" si="0"/>
        <v>-140</v>
      </c>
      <c r="I19" s="27">
        <f t="shared" si="1"/>
        <v>-6.7895247332686708</v>
      </c>
      <c r="J19" s="20">
        <v>19404</v>
      </c>
      <c r="K19" s="20">
        <v>19998</v>
      </c>
      <c r="L19" s="20">
        <f t="shared" si="2"/>
        <v>-594</v>
      </c>
      <c r="M19" s="27">
        <f t="shared" si="3"/>
        <v>-2.9702970297029703</v>
      </c>
      <c r="N19" s="3"/>
    </row>
    <row r="20" spans="1:14" x14ac:dyDescent="0.2">
      <c r="A20" s="6"/>
      <c r="B20" s="6"/>
      <c r="C20" s="6"/>
      <c r="D20" s="6"/>
      <c r="E20" s="26"/>
      <c r="F20" s="29"/>
      <c r="G20" s="29"/>
      <c r="H20" s="23">
        <f t="shared" si="0"/>
        <v>0</v>
      </c>
      <c r="I20" s="24"/>
      <c r="J20" s="29"/>
      <c r="K20" s="29"/>
      <c r="L20" s="23">
        <f t="shared" si="2"/>
        <v>0</v>
      </c>
      <c r="M20" s="24"/>
      <c r="N20" s="3"/>
    </row>
    <row r="21" spans="1:14" s="1" customFormat="1" x14ac:dyDescent="0.2">
      <c r="A21" s="21" t="s">
        <v>11</v>
      </c>
      <c r="B21" s="21"/>
      <c r="C21" s="21"/>
      <c r="D21" s="21"/>
      <c r="E21" s="22"/>
      <c r="F21" s="23">
        <f>F22+F23</f>
        <v>4175</v>
      </c>
      <c r="G21" s="23">
        <f>G22+G23</f>
        <v>5847</v>
      </c>
      <c r="H21" s="23">
        <f t="shared" si="0"/>
        <v>-1672</v>
      </c>
      <c r="I21" s="24">
        <f t="shared" si="1"/>
        <v>-28.595861125363434</v>
      </c>
      <c r="J21" s="23">
        <f>J22+J23</f>
        <v>53174</v>
      </c>
      <c r="K21" s="23">
        <f>K22+K23</f>
        <v>54410</v>
      </c>
      <c r="L21" s="23">
        <f t="shared" si="2"/>
        <v>-1236</v>
      </c>
      <c r="M21" s="24">
        <f t="shared" si="3"/>
        <v>-2.2716412424186729</v>
      </c>
      <c r="N21" s="3"/>
    </row>
    <row r="22" spans="1:14" x14ac:dyDescent="0.2">
      <c r="A22" s="6" t="s">
        <v>4</v>
      </c>
      <c r="B22" s="25" t="s">
        <v>12</v>
      </c>
      <c r="C22" s="25"/>
      <c r="D22" s="25"/>
      <c r="E22" s="26"/>
      <c r="F22" s="20">
        <v>45</v>
      </c>
      <c r="G22" s="20">
        <v>53</v>
      </c>
      <c r="H22" s="20">
        <f t="shared" si="0"/>
        <v>-8</v>
      </c>
      <c r="I22" s="27">
        <f t="shared" si="1"/>
        <v>-15.094339622641508</v>
      </c>
      <c r="J22" s="20">
        <v>440</v>
      </c>
      <c r="K22" s="20">
        <v>429</v>
      </c>
      <c r="L22" s="20">
        <f t="shared" si="2"/>
        <v>11</v>
      </c>
      <c r="M22" s="27">
        <f t="shared" si="3"/>
        <v>2.5641025641025639</v>
      </c>
      <c r="N22" s="3"/>
    </row>
    <row r="23" spans="1:14" x14ac:dyDescent="0.2">
      <c r="A23" s="6"/>
      <c r="B23" s="25" t="s">
        <v>13</v>
      </c>
      <c r="C23" s="25"/>
      <c r="D23" s="25"/>
      <c r="E23" s="26"/>
      <c r="F23" s="20">
        <f>F24+F25</f>
        <v>4130</v>
      </c>
      <c r="G23" s="20">
        <f>G24+G25</f>
        <v>5794</v>
      </c>
      <c r="H23" s="20">
        <f t="shared" si="0"/>
        <v>-1664</v>
      </c>
      <c r="I23" s="27">
        <f t="shared" si="1"/>
        <v>-28.719364860200209</v>
      </c>
      <c r="J23" s="20">
        <f>J24+J25</f>
        <v>52734</v>
      </c>
      <c r="K23" s="20">
        <f>K24+K25</f>
        <v>53981</v>
      </c>
      <c r="L23" s="20">
        <f t="shared" si="2"/>
        <v>-1247</v>
      </c>
      <c r="M23" s="27">
        <f t="shared" si="3"/>
        <v>-2.3100720623923237</v>
      </c>
      <c r="N23" s="3"/>
    </row>
    <row r="24" spans="1:14" x14ac:dyDescent="0.2">
      <c r="A24" s="6"/>
      <c r="B24" s="6" t="s">
        <v>4</v>
      </c>
      <c r="C24" s="25" t="s">
        <v>17</v>
      </c>
      <c r="D24" s="25"/>
      <c r="E24" s="26"/>
      <c r="F24" s="20">
        <v>528</v>
      </c>
      <c r="G24" s="20">
        <v>853</v>
      </c>
      <c r="H24" s="20">
        <f t="shared" si="0"/>
        <v>-325</v>
      </c>
      <c r="I24" s="27">
        <f t="shared" si="1"/>
        <v>-38.10082063305979</v>
      </c>
      <c r="J24" s="20">
        <v>7831</v>
      </c>
      <c r="K24" s="20">
        <v>8240</v>
      </c>
      <c r="L24" s="20">
        <f t="shared" si="2"/>
        <v>-409</v>
      </c>
      <c r="M24" s="27">
        <f t="shared" si="3"/>
        <v>-4.9635922330097086</v>
      </c>
      <c r="N24" s="3"/>
    </row>
    <row r="25" spans="1:14" x14ac:dyDescent="0.2">
      <c r="A25" s="6"/>
      <c r="B25" s="6"/>
      <c r="C25" s="25" t="s">
        <v>16</v>
      </c>
      <c r="D25" s="25"/>
      <c r="E25" s="26"/>
      <c r="F25" s="20">
        <v>3602</v>
      </c>
      <c r="G25" s="20">
        <v>4941</v>
      </c>
      <c r="H25" s="20">
        <f t="shared" si="0"/>
        <v>-1339</v>
      </c>
      <c r="I25" s="27">
        <f t="shared" si="1"/>
        <v>-27.09977737300142</v>
      </c>
      <c r="J25" s="20">
        <v>44903</v>
      </c>
      <c r="K25" s="20">
        <v>45741</v>
      </c>
      <c r="L25" s="20">
        <f t="shared" si="2"/>
        <v>-838</v>
      </c>
      <c r="M25" s="27">
        <f t="shared" si="3"/>
        <v>-1.8320543932139655</v>
      </c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7"/>
    </row>
    <row r="27" spans="1:14" ht="2.25" customHeight="1" x14ac:dyDescent="0.2">
      <c r="A27" t="s">
        <v>18</v>
      </c>
    </row>
    <row r="28" spans="1:14" x14ac:dyDescent="0.2">
      <c r="A28" s="30" t="s">
        <v>19</v>
      </c>
      <c r="F28" s="2"/>
      <c r="G28" s="2"/>
      <c r="H28" s="2"/>
      <c r="I28" s="2"/>
    </row>
    <row r="29" spans="1:14" x14ac:dyDescent="0.2">
      <c r="A29" s="31" t="s"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1">
    <mergeCell ref="A9:D9"/>
    <mergeCell ref="B11:D11"/>
    <mergeCell ref="A29:M29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Gründel, Jasmin (LfStat)</cp:lastModifiedBy>
  <cp:lastPrinted>2016-02-19T06:59:24Z</cp:lastPrinted>
  <dcterms:created xsi:type="dcterms:W3CDTF">1996-10-17T05:27:31Z</dcterms:created>
  <dcterms:modified xsi:type="dcterms:W3CDTF">2024-12-12T13:25:21Z</dcterms:modified>
</cp:coreProperties>
</file>