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6372CE1B-B768-4FB0-93FF-D3C974F20ED3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<sst xmlns="http://schemas.openxmlformats.org/spreadsheetml/2006/main" count="37" uniqueCount="29">
  <si>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</si>
  <si>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</si>
  <si>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</si>
  <si>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</si>
  <si>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</si>
  <si>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</si>
  <si>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</si>
  <si>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</si>
  <si>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</si>
  <si>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</si>
  <si>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</si>
  <si>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</si>
  <si>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</si>
  <si>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</si>
  <si>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</si>
  <si>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</si>
  <si>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</si>
  <si>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</si>
  <si>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</si>
  <si>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</si>
  <si>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</si>
  <si>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</si>
  <si>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</si>
  <si>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</si>
  <si>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Mai 2024</t>
  </si>
  <si>
    <t>Mai</t>
  </si>
  <si>
    <t>Januar - Mai</t>
  </si>
  <si>
    <t>2023*)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</si>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</sst>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G36" sqref="G36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8.75" customHeight="1" x14ac:dyDescent="0.2">
      <c r="A5" s="7" t="s">
        <v>3</v>
      </c>
      <c r="B5" s="8"/>
      <c r="C5" s="8"/>
      <c r="D5" s="8"/>
      <c r="E5" s="9"/>
      <c r="F5" s="10" t="s">
        <v>25</v>
      </c>
      <c r="G5" s="10"/>
      <c r="H5" s="11" t="s">
        <v>0</v>
      </c>
      <c r="I5" s="12"/>
      <c r="J5" s="10" t="s">
        <v>26</v>
      </c>
      <c r="K5" s="10"/>
      <c r="L5" s="11" t="s">
        <v>0</v>
      </c>
      <c r="M5" s="12"/>
    </row>
    <row r="6" spans="1:14" ht="18.75" customHeight="1" x14ac:dyDescent="0.2">
      <c r="A6" s="13"/>
      <c r="B6" s="13"/>
      <c r="C6" s="13"/>
      <c r="D6" s="13"/>
      <c r="E6" s="14"/>
      <c r="F6" s="15">
        <v>2024</v>
      </c>
      <c r="G6" s="15" t="s">
        <v>27</v>
      </c>
      <c r="H6" s="11"/>
      <c r="I6" s="12"/>
      <c r="J6" s="15">
        <v>2024</v>
      </c>
      <c r="K6" s="15" t="s">
        <v>27</v>
      </c>
      <c r="L6" s="11"/>
      <c r="M6" s="12"/>
    </row>
    <row r="7" spans="1:14" ht="18.75" customHeight="1" x14ac:dyDescent="0.2">
      <c r="A7" s="16"/>
      <c r="B7" s="16"/>
      <c r="C7" s="16"/>
      <c r="D7" s="16"/>
      <c r="E7" s="17"/>
      <c r="F7" s="11" t="s">
        <v>2</v>
      </c>
      <c r="G7" s="11"/>
      <c r="H7" s="11"/>
      <c r="I7" s="18" t="s">
        <v>1</v>
      </c>
      <c r="J7" s="11" t="s">
        <v>2</v>
      </c>
      <c r="K7" s="11"/>
      <c r="L7" s="11"/>
      <c r="M7" s="18" t="s">
        <v>1</v>
      </c>
    </row>
    <row r="8" spans="1:14" x14ac:dyDescent="0.2">
      <c r="A8" s="6"/>
      <c r="B8" s="6"/>
      <c r="C8" s="6"/>
      <c r="D8" s="6"/>
      <c r="E8" s="19"/>
      <c r="F8" s="20"/>
      <c r="G8" s="20"/>
      <c r="H8" s="6"/>
      <c r="I8" s="6"/>
      <c r="J8" s="20"/>
      <c r="K8" s="20"/>
      <c r="L8" s="6"/>
      <c r="M8" s="6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30585</v>
      </c>
      <c r="G9" s="23">
        <f>G10+G11</f>
        <v>35432</v>
      </c>
      <c r="H9" s="23">
        <f>SUM(F9-G9)</f>
        <v>-4847</v>
      </c>
      <c r="I9" s="24">
        <f>SUM(F9-G9)/G9%</f>
        <v>-13.679724542786182</v>
      </c>
      <c r="J9" s="23">
        <f>J10+J11</f>
        <v>148966</v>
      </c>
      <c r="K9" s="23">
        <f>K10+K11</f>
        <v>151681</v>
      </c>
      <c r="L9" s="23">
        <f>SUM(J9-K9)</f>
        <v>-2715</v>
      </c>
      <c r="M9" s="24">
        <f>SUM(J9-K9)/K9%</f>
        <v>-1.7899407308759832</v>
      </c>
      <c r="N9" s="3"/>
    </row>
    <row r="10" spans="1:14" x14ac:dyDescent="0.2">
      <c r="A10" s="6" t="s">
        <v>4</v>
      </c>
      <c r="B10" s="25" t="s">
        <v>5</v>
      </c>
      <c r="C10" s="25"/>
      <c r="D10" s="25"/>
      <c r="E10" s="26"/>
      <c r="F10" s="20">
        <v>3998</v>
      </c>
      <c r="G10" s="20">
        <v>4954</v>
      </c>
      <c r="H10" s="20">
        <f t="shared" ref="H10:H25" si="0">SUM(F10-G10)</f>
        <v>-956</v>
      </c>
      <c r="I10" s="27">
        <f t="shared" ref="I10:I25" si="1">SUM(F10-G10)/G10%</f>
        <v>-19.297537343560759</v>
      </c>
      <c r="J10" s="20">
        <v>16753</v>
      </c>
      <c r="K10" s="20">
        <v>16353</v>
      </c>
      <c r="L10" s="20">
        <f t="shared" ref="L10:L25" si="2">SUM(J10-K10)</f>
        <v>400</v>
      </c>
      <c r="M10" s="27">
        <f t="shared" ref="M10:M25" si="3">SUM(J10-K10)/K10%</f>
        <v>2.4460343667828535</v>
      </c>
      <c r="N10" s="3"/>
    </row>
    <row r="11" spans="1:14" x14ac:dyDescent="0.2">
      <c r="A11" s="6"/>
      <c r="B11" s="25" t="s">
        <v>6</v>
      </c>
      <c r="C11" s="25"/>
      <c r="D11" s="25"/>
      <c r="E11" s="26"/>
      <c r="F11" s="20">
        <f>F13+F15+F16</f>
        <v>26587</v>
      </c>
      <c r="G11" s="20">
        <f>G13+G15+G16</f>
        <v>30478</v>
      </c>
      <c r="H11" s="20">
        <f t="shared" si="0"/>
        <v>-3891</v>
      </c>
      <c r="I11" s="27">
        <f t="shared" si="1"/>
        <v>-12.766585733972047</v>
      </c>
      <c r="J11" s="20">
        <f>J13+J15+J16</f>
        <v>132213</v>
      </c>
      <c r="K11" s="20">
        <f>K13+K15+K16</f>
        <v>135328</v>
      </c>
      <c r="L11" s="20">
        <f t="shared" si="2"/>
        <v>-3115</v>
      </c>
      <c r="M11" s="27">
        <f t="shared" si="3"/>
        <v>-2.3018148498462994</v>
      </c>
      <c r="N11" s="3"/>
    </row>
    <row r="12" spans="1:14" x14ac:dyDescent="0.2">
      <c r="A12" s="6"/>
      <c r="B12" s="6" t="s">
        <v>4</v>
      </c>
      <c r="C12" s="6" t="s">
        <v>7</v>
      </c>
      <c r="D12" s="6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6"/>
      <c r="B13" s="6"/>
      <c r="C13" s="25" t="s">
        <v>8</v>
      </c>
      <c r="D13" s="25"/>
      <c r="E13" s="26"/>
      <c r="F13" s="20">
        <v>511</v>
      </c>
      <c r="G13" s="20">
        <v>542</v>
      </c>
      <c r="H13" s="20">
        <f t="shared" si="0"/>
        <v>-31</v>
      </c>
      <c r="I13" s="27">
        <f t="shared" si="1"/>
        <v>-5.719557195571956</v>
      </c>
      <c r="J13" s="20">
        <v>2919</v>
      </c>
      <c r="K13" s="20">
        <v>3010</v>
      </c>
      <c r="L13" s="20">
        <f t="shared" si="2"/>
        <v>-91</v>
      </c>
      <c r="M13" s="27">
        <f t="shared" si="3"/>
        <v>-3.0232558139534884</v>
      </c>
      <c r="N13" s="3"/>
    </row>
    <row r="14" spans="1:14" x14ac:dyDescent="0.2">
      <c r="A14" s="6"/>
      <c r="B14" s="6"/>
      <c r="C14" s="6" t="s">
        <v>15</v>
      </c>
      <c r="D14" s="6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6"/>
      <c r="B15" s="6"/>
      <c r="C15" s="25" t="s">
        <v>9</v>
      </c>
      <c r="D15" s="25"/>
      <c r="E15" s="26"/>
      <c r="F15" s="20">
        <v>101</v>
      </c>
      <c r="G15" s="20">
        <v>172</v>
      </c>
      <c r="H15" s="20">
        <f>SUM(F15-G15)</f>
        <v>-71</v>
      </c>
      <c r="I15" s="27">
        <f t="shared" si="1"/>
        <v>-41.279069767441861</v>
      </c>
      <c r="J15" s="20">
        <v>666</v>
      </c>
      <c r="K15" s="20">
        <v>843</v>
      </c>
      <c r="L15" s="20">
        <f t="shared" si="2"/>
        <v>-177</v>
      </c>
      <c r="M15" s="27">
        <f t="shared" si="3"/>
        <v>-20.996441281138789</v>
      </c>
      <c r="N15" s="3"/>
    </row>
    <row r="16" spans="1:14" x14ac:dyDescent="0.2">
      <c r="A16" s="6"/>
      <c r="B16" s="28"/>
      <c r="C16" s="25" t="s">
        <v>10</v>
      </c>
      <c r="D16" s="25"/>
      <c r="E16" s="26"/>
      <c r="F16" s="20">
        <f>F17+F18+F19</f>
        <v>25975</v>
      </c>
      <c r="G16" s="20">
        <f>G17+G18+G19</f>
        <v>29764</v>
      </c>
      <c r="H16" s="20">
        <f t="shared" si="0"/>
        <v>-3789</v>
      </c>
      <c r="I16" s="27">
        <f t="shared" si="1"/>
        <v>-12.730143797876631</v>
      </c>
      <c r="J16" s="20">
        <f>J17+J18+J19</f>
        <v>128628</v>
      </c>
      <c r="K16" s="20">
        <f>K17+K18+K19</f>
        <v>131475</v>
      </c>
      <c r="L16" s="20">
        <f t="shared" si="2"/>
        <v>-2847</v>
      </c>
      <c r="M16" s="27">
        <f t="shared" si="3"/>
        <v>-2.165430690245294</v>
      </c>
      <c r="N16" s="3"/>
    </row>
    <row r="17" spans="1:14" x14ac:dyDescent="0.2">
      <c r="A17" s="6"/>
      <c r="B17" s="28"/>
      <c r="C17" s="28" t="s">
        <v>4</v>
      </c>
      <c r="D17" s="28" t="s">
        <v>20</v>
      </c>
      <c r="E17" s="26"/>
      <c r="F17" s="20">
        <v>16187</v>
      </c>
      <c r="G17" s="20">
        <v>18591</v>
      </c>
      <c r="H17" s="20">
        <f t="shared" si="0"/>
        <v>-2404</v>
      </c>
      <c r="I17" s="27">
        <f t="shared" si="1"/>
        <v>-12.930988112527567</v>
      </c>
      <c r="J17" s="20">
        <v>80601</v>
      </c>
      <c r="K17" s="20">
        <v>82098</v>
      </c>
      <c r="L17" s="20">
        <f t="shared" si="2"/>
        <v>-1497</v>
      </c>
      <c r="M17" s="27">
        <f t="shared" si="3"/>
        <v>-1.8234305342395674</v>
      </c>
      <c r="N17" s="3"/>
    </row>
    <row r="18" spans="1:14" x14ac:dyDescent="0.2">
      <c r="A18" s="6"/>
      <c r="B18" s="28"/>
      <c r="C18" s="28"/>
      <c r="D18" s="28" t="s">
        <v>21</v>
      </c>
      <c r="E18" s="26"/>
      <c r="F18" s="20">
        <v>7900</v>
      </c>
      <c r="G18" s="20">
        <v>9104</v>
      </c>
      <c r="H18" s="20">
        <f t="shared" si="0"/>
        <v>-1204</v>
      </c>
      <c r="I18" s="27">
        <f t="shared" si="1"/>
        <v>-13.224956063268891</v>
      </c>
      <c r="J18" s="20">
        <v>39111</v>
      </c>
      <c r="K18" s="20">
        <v>40385</v>
      </c>
      <c r="L18" s="20">
        <f t="shared" si="2"/>
        <v>-1274</v>
      </c>
      <c r="M18" s="27">
        <f t="shared" si="3"/>
        <v>-3.1546366225083569</v>
      </c>
      <c r="N18" s="3"/>
    </row>
    <row r="19" spans="1:14" x14ac:dyDescent="0.2">
      <c r="A19" s="6"/>
      <c r="B19" s="28"/>
      <c r="C19" s="28"/>
      <c r="D19" s="28" t="s">
        <v>22</v>
      </c>
      <c r="E19" s="26"/>
      <c r="F19" s="20">
        <v>1888</v>
      </c>
      <c r="G19" s="20">
        <v>2069</v>
      </c>
      <c r="H19" s="20">
        <f t="shared" si="0"/>
        <v>-181</v>
      </c>
      <c r="I19" s="27">
        <f t="shared" si="1"/>
        <v>-8.7481875302078294</v>
      </c>
      <c r="J19" s="20">
        <v>8916</v>
      </c>
      <c r="K19" s="20">
        <v>8992</v>
      </c>
      <c r="L19" s="20">
        <f t="shared" si="2"/>
        <v>-76</v>
      </c>
      <c r="M19" s="27">
        <f t="shared" si="3"/>
        <v>-0.84519572953736655</v>
      </c>
      <c r="N19" s="3"/>
    </row>
    <row r="20" spans="1:14" x14ac:dyDescent="0.2">
      <c r="A20" s="6"/>
      <c r="B20" s="6"/>
      <c r="C20" s="6"/>
      <c r="D20" s="6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4904</v>
      </c>
      <c r="G21" s="23">
        <f>G22+G23</f>
        <v>6160</v>
      </c>
      <c r="H21" s="23">
        <f t="shared" si="0"/>
        <v>-1256</v>
      </c>
      <c r="I21" s="24">
        <f t="shared" si="1"/>
        <v>-20.38961038961039</v>
      </c>
      <c r="J21" s="23">
        <f>J22+J23</f>
        <v>21470</v>
      </c>
      <c r="K21" s="23">
        <f>K22+K23</f>
        <v>21238</v>
      </c>
      <c r="L21" s="23">
        <f t="shared" si="2"/>
        <v>232</v>
      </c>
      <c r="M21" s="24">
        <f t="shared" si="3"/>
        <v>1.0923815801864583</v>
      </c>
      <c r="N21" s="3"/>
    </row>
    <row r="22" spans="1:14" x14ac:dyDescent="0.2">
      <c r="A22" s="6" t="s">
        <v>4</v>
      </c>
      <c r="B22" s="25" t="s">
        <v>12</v>
      </c>
      <c r="C22" s="25"/>
      <c r="D22" s="25"/>
      <c r="E22" s="26"/>
      <c r="F22" s="20">
        <v>36</v>
      </c>
      <c r="G22" s="20">
        <v>39</v>
      </c>
      <c r="H22" s="20">
        <f t="shared" si="0"/>
        <v>-3</v>
      </c>
      <c r="I22" s="27">
        <f t="shared" si="1"/>
        <v>-7.6923076923076916</v>
      </c>
      <c r="J22" s="20">
        <v>165</v>
      </c>
      <c r="K22" s="20">
        <v>151</v>
      </c>
      <c r="L22" s="20">
        <f t="shared" si="2"/>
        <v>14</v>
      </c>
      <c r="M22" s="27">
        <f t="shared" si="3"/>
        <v>9.2715231788079464</v>
      </c>
      <c r="N22" s="3"/>
    </row>
    <row r="23" spans="1:14" x14ac:dyDescent="0.2">
      <c r="A23" s="6"/>
      <c r="B23" s="25" t="s">
        <v>13</v>
      </c>
      <c r="C23" s="25"/>
      <c r="D23" s="25"/>
      <c r="E23" s="26"/>
      <c r="F23" s="20">
        <f>F24+F25</f>
        <v>4868</v>
      </c>
      <c r="G23" s="20">
        <f>G24+G25</f>
        <v>6121</v>
      </c>
      <c r="H23" s="20">
        <f t="shared" si="0"/>
        <v>-1253</v>
      </c>
      <c r="I23" s="27">
        <f t="shared" si="1"/>
        <v>-20.470511354353864</v>
      </c>
      <c r="J23" s="20">
        <f>J24+J25</f>
        <v>21305</v>
      </c>
      <c r="K23" s="20">
        <f>K24+K25</f>
        <v>21087</v>
      </c>
      <c r="L23" s="20">
        <f t="shared" si="2"/>
        <v>218</v>
      </c>
      <c r="M23" s="27">
        <f t="shared" si="3"/>
        <v>1.0338123014179352</v>
      </c>
      <c r="N23" s="3"/>
    </row>
    <row r="24" spans="1:14" x14ac:dyDescent="0.2">
      <c r="A24" s="6"/>
      <c r="B24" s="6" t="s">
        <v>4</v>
      </c>
      <c r="C24" s="25" t="s">
        <v>17</v>
      </c>
      <c r="D24" s="25"/>
      <c r="E24" s="26"/>
      <c r="F24" s="20">
        <v>752</v>
      </c>
      <c r="G24" s="20">
        <v>1039</v>
      </c>
      <c r="H24" s="20">
        <f t="shared" si="0"/>
        <v>-287</v>
      </c>
      <c r="I24" s="27">
        <f t="shared" si="1"/>
        <v>-27.62271414821944</v>
      </c>
      <c r="J24" s="20">
        <v>3015</v>
      </c>
      <c r="K24" s="20">
        <v>3062</v>
      </c>
      <c r="L24" s="20">
        <f t="shared" si="2"/>
        <v>-47</v>
      </c>
      <c r="M24" s="27">
        <f t="shared" si="3"/>
        <v>-1.534944480731548</v>
      </c>
      <c r="N24" s="3"/>
    </row>
    <row r="25" spans="1:14" x14ac:dyDescent="0.2">
      <c r="A25" s="6"/>
      <c r="B25" s="6"/>
      <c r="C25" s="25" t="s">
        <v>16</v>
      </c>
      <c r="D25" s="25"/>
      <c r="E25" s="26"/>
      <c r="F25" s="20">
        <v>4116</v>
      </c>
      <c r="G25" s="20">
        <v>5082</v>
      </c>
      <c r="H25" s="20">
        <f t="shared" si="0"/>
        <v>-966</v>
      </c>
      <c r="I25" s="27">
        <f t="shared" si="1"/>
        <v>-19.008264462809919</v>
      </c>
      <c r="J25" s="20">
        <v>18290</v>
      </c>
      <c r="K25" s="20">
        <v>18025</v>
      </c>
      <c r="L25" s="20">
        <f t="shared" si="2"/>
        <v>265</v>
      </c>
      <c r="M25" s="27">
        <f t="shared" si="3"/>
        <v>1.4701803051317615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7"/>
    </row>
    <row r="27" spans="1:14" ht="2.25" customHeight="1" x14ac:dyDescent="0.2">
      <c r="A27" t="s">
        <v>18</v>
      </c>
    </row>
    <row r="28" spans="1:14" x14ac:dyDescent="0.2">
      <c r="A28" s="30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x14ac:dyDescent="0.2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8:M28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2024-07-19T06:42:02Z</dcterms:modified>
</cp:coreProperties>
</file>