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Amtsleitung\Pressestelle\Pressemitteilungen\PM Originale_word\"/>
    </mc:Choice>
  </mc:AlternateContent>
  <xr:revisionPtr revIDLastSave="0" documentId="13_ncr:1_{6372CE1B-B768-4FB0-93FF-D3C974F20ED3}" xr6:coauthVersionLast="36" xr6:coauthVersionMax="36" xr10:uidLastSave="{00000000-0000-0000-0000-000000000000}"/>
  <bookViews>
    <workbookView xWindow="4050" yWindow="-150" windowWidth="13410" windowHeight="9255" xr2:uid="{00000000-000D-0000-FFFF-FFFF00000000}"/>
  </bookViews>
  <sheets>
    <sheet name="PM" sheetId="1" r:id="rId1"/>
  </sheets>
  <calcPr calcId="191029"/>
</workbook>
</file>

<file path=xl/calcChain.xml><?xml version="1.0" encoding="utf-8"?>
<calcChain xmlns="http://schemas.openxmlformats.org/spreadsheetml/2006/main">
  <c r="K23" i="1" l="1"/>
  <c r="M25" i="1" l="1"/>
  <c r="L25" i="1"/>
  <c r="I25" i="1"/>
  <c r="H25" i="1"/>
  <c r="M24" i="1"/>
  <c r="L24" i="1"/>
  <c r="I24" i="1"/>
  <c r="H24" i="1"/>
  <c r="J23" i="1"/>
  <c r="M23" i="1" s="1"/>
  <c r="G23" i="1"/>
  <c r="G21" i="1" s="1"/>
  <c r="F23" i="1"/>
  <c r="M22" i="1"/>
  <c r="L22" i="1"/>
  <c r="I22" i="1"/>
  <c r="H22" i="1"/>
  <c r="L20" i="1"/>
  <c r="H20" i="1"/>
  <c r="M19" i="1"/>
  <c r="L19" i="1"/>
  <c r="I19" i="1"/>
  <c r="H19" i="1"/>
  <c r="M18" i="1"/>
  <c r="L18" i="1"/>
  <c r="I18" i="1"/>
  <c r="H18" i="1"/>
  <c r="M17" i="1"/>
  <c r="L17" i="1"/>
  <c r="I17" i="1"/>
  <c r="H17" i="1"/>
  <c r="K16" i="1"/>
  <c r="K11" i="1" s="1"/>
  <c r="K9" i="1" s="1"/>
  <c r="J16" i="1"/>
  <c r="G16" i="1"/>
  <c r="G11" i="1" s="1"/>
  <c r="G9" i="1" s="1"/>
  <c r="F16" i="1"/>
  <c r="M15" i="1"/>
  <c r="L15" i="1"/>
  <c r="I15" i="1"/>
  <c r="H15" i="1"/>
  <c r="M13" i="1"/>
  <c r="L13" i="1"/>
  <c r="I13" i="1"/>
  <c r="H13" i="1"/>
  <c r="L12" i="1"/>
  <c r="H12" i="1"/>
  <c r="M10" i="1"/>
  <c r="L10" i="1"/>
  <c r="I10" i="1"/>
  <c r="H10" i="1"/>
  <c r="J21" i="1" l="1"/>
  <c r="M21" i="1" s="1"/>
  <c r="M16" i="1"/>
  <c r="K21" i="1"/>
  <c r="L23" i="1"/>
  <c r="I23" i="1"/>
  <c r="I16" i="1"/>
  <c r="H23" i="1"/>
  <c r="F21" i="1"/>
  <c r="F11" i="1"/>
  <c r="J11" i="1"/>
  <c r="H16" i="1"/>
  <c r="L16" i="1"/>
  <c r="L21" i="1" l="1"/>
  <c r="H21" i="1"/>
  <c r="I21" i="1"/>
  <c r="J9" i="1"/>
  <c r="M11" i="1"/>
  <c r="L11" i="1"/>
  <c r="F9" i="1"/>
  <c r="I11" i="1"/>
  <c r="H11" i="1"/>
  <c r="M9" i="1" l="1"/>
  <c r="L9" i="1"/>
  <c r="I9" i="1"/>
  <c r="H9" i="1"/>
</calcChain>
</file>

<file path=xl/sharedStrings.xml><?xml version="1.0" encoding="utf-8"?>
<sst xmlns="http://schemas.openxmlformats.org/spreadsheetml/2006/main" count="37" uniqueCount="29">
  <si>
    <t>Veränderung</t>
  </si>
  <si>
    <t>in %</t>
  </si>
  <si>
    <t>Anzahl</t>
  </si>
  <si>
    <t>Unfälle
-----
Verunglückte</t>
  </si>
  <si>
    <t>dav.</t>
  </si>
  <si>
    <t>Unfälle mit Personenschaden</t>
  </si>
  <si>
    <t>Unfälle mit nur Sachschaden</t>
  </si>
  <si>
    <t>Schwerwiegende Unfälle mit</t>
  </si>
  <si>
    <t xml:space="preserve">   Sachschaden im engeren Sinne</t>
  </si>
  <si>
    <t xml:space="preserve">   dem Einfluss berauschender Mittel</t>
  </si>
  <si>
    <t>Übrige Sachschadensunfälle</t>
  </si>
  <si>
    <t>Verunglückte insgesamt</t>
  </si>
  <si>
    <t>Getötete</t>
  </si>
  <si>
    <t>Verletzte</t>
  </si>
  <si>
    <t>Straßenverkehrsunfälle insgesamt</t>
  </si>
  <si>
    <t>Sonstige Sachschadensunfälle unter</t>
  </si>
  <si>
    <t>Leichtverletzte</t>
  </si>
  <si>
    <t>Schwerverletzte</t>
  </si>
  <si>
    <t>___________</t>
  </si>
  <si>
    <t>*) Endgültige Ergebnisse.</t>
  </si>
  <si>
    <t>innerhalb von Ortschaften</t>
  </si>
  <si>
    <t>außerhalb von Ortschaften</t>
  </si>
  <si>
    <t>auf Autobahnen</t>
  </si>
  <si>
    <t xml:space="preserve"> - Vorläufige Ergebnisse -</t>
  </si>
  <si>
    <t>Straßenverkehrsunfälle und Verunglückte in Bayern im Mai 2024</t>
  </si>
  <si>
    <t>Mai</t>
  </si>
  <si>
    <t>Januar - Mai</t>
  </si>
  <si>
    <t>2023*)</t>
  </si>
  <si>
    <t>© Bayerisches Landesamt für Statistik,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</si>
</sst>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@\ *."/>
    <numFmt numFmtId="165" formatCode="#\ ###"/>
    <numFmt numFmtId="166" formatCode="0.0"/>
    <numFmt numFmtId="167" formatCode="#.0\ ###"/>
  </numFmts>
  <fonts count="8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sz val="7.5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165" fontId="0" fillId="0" borderId="0" xfId="0" applyNumberFormat="1"/>
    <xf numFmtId="167" fontId="1" fillId="0" borderId="0" xfId="0" applyNumberFormat="1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/>
    <xf numFmtId="165" fontId="3" fillId="0" borderId="0" xfId="0" applyNumberFormat="1" applyFont="1"/>
    <xf numFmtId="164" fontId="4" fillId="0" borderId="0" xfId="0" applyNumberFormat="1" applyFont="1" applyAlignment="1">
      <alignment horizontal="left"/>
    </xf>
    <xf numFmtId="0" fontId="4" fillId="0" borderId="4" xfId="0" applyFont="1" applyBorder="1"/>
    <xf numFmtId="165" fontId="4" fillId="0" borderId="0" xfId="0" applyNumberFormat="1" applyFont="1"/>
    <xf numFmtId="166" fontId="5" fillId="0" borderId="0" xfId="0" applyNumberFormat="1" applyFont="1"/>
    <xf numFmtId="164" fontId="3" fillId="0" borderId="0" xfId="0" applyNumberFormat="1" applyFont="1" applyAlignment="1">
      <alignment horizontal="left"/>
    </xf>
    <xf numFmtId="0" fontId="3" fillId="0" borderId="4" xfId="0" applyFont="1" applyBorder="1"/>
    <xf numFmtId="166" fontId="6" fillId="0" borderId="0" xfId="0" applyNumberFormat="1" applyFont="1"/>
    <xf numFmtId="164" fontId="3" fillId="0" borderId="0" xfId="0" applyNumberFormat="1" applyFont="1" applyAlignment="1">
      <alignment horizontal="left"/>
    </xf>
    <xf numFmtId="3" fontId="3" fillId="0" borderId="0" xfId="0" applyNumberFormat="1" applyFont="1" applyFill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2:N30"/>
  <sheetViews>
    <sheetView tabSelected="1" workbookViewId="0">
      <selection activeCell="G36" sqref="G36"/>
    </sheetView>
  </sheetViews>
  <sheetFormatPr baseColWidth="10" defaultRowHeight="12.75" x14ac:dyDescent="0.2"/>
  <cols>
    <col min="1" max="2" width="3.7109375" customWidth="1"/>
    <col min="3" max="3" width="4.85546875" customWidth="1"/>
    <col min="4" max="4" width="28.85546875" customWidth="1"/>
    <col min="5" max="5" width="1" customWidth="1"/>
    <col min="6" max="7" width="11.7109375" customWidth="1"/>
    <col min="8" max="9" width="8.7109375" customWidth="1"/>
    <col min="12" max="13" width="8.7109375" customWidth="1"/>
  </cols>
  <sheetData>
    <row r="2" spans="1:14" x14ac:dyDescent="0.2">
      <c r="A2" s="4" t="s">
        <v>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4" x14ac:dyDescent="0.2">
      <c r="A3" s="5" t="s">
        <v>23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4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4" ht="18.75" customHeight="1" x14ac:dyDescent="0.2">
      <c r="A5" s="7" t="s">
        <v>3</v>
      </c>
      <c r="B5" s="8"/>
      <c r="C5" s="8"/>
      <c r="D5" s="8"/>
      <c r="E5" s="9"/>
      <c r="F5" s="10" t="s">
        <v>25</v>
      </c>
      <c r="G5" s="10"/>
      <c r="H5" s="11" t="s">
        <v>0</v>
      </c>
      <c r="I5" s="12"/>
      <c r="J5" s="10" t="s">
        <v>26</v>
      </c>
      <c r="K5" s="10"/>
      <c r="L5" s="11" t="s">
        <v>0</v>
      </c>
      <c r="M5" s="12"/>
    </row>
    <row r="6" spans="1:14" ht="18.75" customHeight="1" x14ac:dyDescent="0.2">
      <c r="A6" s="13"/>
      <c r="B6" s="13"/>
      <c r="C6" s="13"/>
      <c r="D6" s="13"/>
      <c r="E6" s="14"/>
      <c r="F6" s="15">
        <v>2024</v>
      </c>
      <c r="G6" s="15" t="s">
        <v>27</v>
      </c>
      <c r="H6" s="11"/>
      <c r="I6" s="12"/>
      <c r="J6" s="15">
        <v>2024</v>
      </c>
      <c r="K6" s="15" t="s">
        <v>27</v>
      </c>
      <c r="L6" s="11"/>
      <c r="M6" s="12"/>
    </row>
    <row r="7" spans="1:14" ht="18.75" customHeight="1" x14ac:dyDescent="0.2">
      <c r="A7" s="16"/>
      <c r="B7" s="16"/>
      <c r="C7" s="16"/>
      <c r="D7" s="16"/>
      <c r="E7" s="17"/>
      <c r="F7" s="11" t="s">
        <v>2</v>
      </c>
      <c r="G7" s="11"/>
      <c r="H7" s="11"/>
      <c r="I7" s="18" t="s">
        <v>1</v>
      </c>
      <c r="J7" s="11" t="s">
        <v>2</v>
      </c>
      <c r="K7" s="11"/>
      <c r="L7" s="11"/>
      <c r="M7" s="18" t="s">
        <v>1</v>
      </c>
    </row>
    <row r="8" spans="1:14" x14ac:dyDescent="0.2">
      <c r="A8" s="6"/>
      <c r="B8" s="6"/>
      <c r="C8" s="6"/>
      <c r="D8" s="6"/>
      <c r="E8" s="19"/>
      <c r="F8" s="20"/>
      <c r="G8" s="20"/>
      <c r="H8" s="6"/>
      <c r="I8" s="6"/>
      <c r="J8" s="20"/>
      <c r="K8" s="20"/>
      <c r="L8" s="6"/>
      <c r="M8" s="6"/>
    </row>
    <row r="9" spans="1:14" s="1" customFormat="1" x14ac:dyDescent="0.2">
      <c r="A9" s="21" t="s">
        <v>14</v>
      </c>
      <c r="B9" s="21"/>
      <c r="C9" s="21"/>
      <c r="D9" s="21"/>
      <c r="E9" s="22"/>
      <c r="F9" s="23">
        <f>F10+F11</f>
        <v>30585</v>
      </c>
      <c r="G9" s="23">
        <f>G10+G11</f>
        <v>35432</v>
      </c>
      <c r="H9" s="23">
        <f>SUM(F9-G9)</f>
        <v>-4847</v>
      </c>
      <c r="I9" s="24">
        <f>SUM(F9-G9)/G9%</f>
        <v>-13.679724542786182</v>
      </c>
      <c r="J9" s="23">
        <f>J10+J11</f>
        <v>148966</v>
      </c>
      <c r="K9" s="23">
        <f>K10+K11</f>
        <v>151681</v>
      </c>
      <c r="L9" s="23">
        <f>SUM(J9-K9)</f>
        <v>-2715</v>
      </c>
      <c r="M9" s="24">
        <f>SUM(J9-K9)/K9%</f>
        <v>-1.7899407308759832</v>
      </c>
      <c r="N9" s="3"/>
    </row>
    <row r="10" spans="1:14" x14ac:dyDescent="0.2">
      <c r="A10" s="6" t="s">
        <v>4</v>
      </c>
      <c r="B10" s="25" t="s">
        <v>5</v>
      </c>
      <c r="C10" s="25"/>
      <c r="D10" s="25"/>
      <c r="E10" s="26"/>
      <c r="F10" s="20">
        <v>3998</v>
      </c>
      <c r="G10" s="20">
        <v>4954</v>
      </c>
      <c r="H10" s="20">
        <f t="shared" ref="H10:H25" si="0">SUM(F10-G10)</f>
        <v>-956</v>
      </c>
      <c r="I10" s="27">
        <f t="shared" ref="I10:I25" si="1">SUM(F10-G10)/G10%</f>
        <v>-19.297537343560759</v>
      </c>
      <c r="J10" s="20">
        <v>16753</v>
      </c>
      <c r="K10" s="20">
        <v>16353</v>
      </c>
      <c r="L10" s="20">
        <f t="shared" ref="L10:L25" si="2">SUM(J10-K10)</f>
        <v>400</v>
      </c>
      <c r="M10" s="27">
        <f t="shared" ref="M10:M25" si="3">SUM(J10-K10)/K10%</f>
        <v>2.4460343667828535</v>
      </c>
      <c r="N10" s="3"/>
    </row>
    <row r="11" spans="1:14" x14ac:dyDescent="0.2">
      <c r="A11" s="6"/>
      <c r="B11" s="25" t="s">
        <v>6</v>
      </c>
      <c r="C11" s="25"/>
      <c r="D11" s="25"/>
      <c r="E11" s="26"/>
      <c r="F11" s="20">
        <f>F13+F15+F16</f>
        <v>26587</v>
      </c>
      <c r="G11" s="20">
        <f>G13+G15+G16</f>
        <v>30478</v>
      </c>
      <c r="H11" s="20">
        <f t="shared" si="0"/>
        <v>-3891</v>
      </c>
      <c r="I11" s="27">
        <f t="shared" si="1"/>
        <v>-12.766585733972047</v>
      </c>
      <c r="J11" s="20">
        <f>J13+J15+J16</f>
        <v>132213</v>
      </c>
      <c r="K11" s="20">
        <f>K13+K15+K16</f>
        <v>135328</v>
      </c>
      <c r="L11" s="20">
        <f t="shared" si="2"/>
        <v>-3115</v>
      </c>
      <c r="M11" s="27">
        <f t="shared" si="3"/>
        <v>-2.3018148498462994</v>
      </c>
      <c r="N11" s="3"/>
    </row>
    <row r="12" spans="1:14" x14ac:dyDescent="0.2">
      <c r="A12" s="6"/>
      <c r="B12" s="6" t="s">
        <v>4</v>
      </c>
      <c r="C12" s="6" t="s">
        <v>7</v>
      </c>
      <c r="D12" s="6"/>
      <c r="E12" s="26"/>
      <c r="F12" s="20"/>
      <c r="G12" s="20"/>
      <c r="H12" s="20">
        <f t="shared" si="0"/>
        <v>0</v>
      </c>
      <c r="I12" s="27"/>
      <c r="J12" s="20"/>
      <c r="K12" s="20"/>
      <c r="L12" s="20">
        <f t="shared" si="2"/>
        <v>0</v>
      </c>
      <c r="M12" s="27"/>
      <c r="N12" s="3"/>
    </row>
    <row r="13" spans="1:14" x14ac:dyDescent="0.2">
      <c r="A13" s="6"/>
      <c r="B13" s="6"/>
      <c r="C13" s="25" t="s">
        <v>8</v>
      </c>
      <c r="D13" s="25"/>
      <c r="E13" s="26"/>
      <c r="F13" s="20">
        <v>511</v>
      </c>
      <c r="G13" s="20">
        <v>542</v>
      </c>
      <c r="H13" s="20">
        <f t="shared" si="0"/>
        <v>-31</v>
      </c>
      <c r="I13" s="27">
        <f t="shared" si="1"/>
        <v>-5.719557195571956</v>
      </c>
      <c r="J13" s="20">
        <v>2919</v>
      </c>
      <c r="K13" s="20">
        <v>3010</v>
      </c>
      <c r="L13" s="20">
        <f t="shared" si="2"/>
        <v>-91</v>
      </c>
      <c r="M13" s="27">
        <f t="shared" si="3"/>
        <v>-3.0232558139534884</v>
      </c>
      <c r="N13" s="3"/>
    </row>
    <row r="14" spans="1:14" x14ac:dyDescent="0.2">
      <c r="A14" s="6"/>
      <c r="B14" s="6"/>
      <c r="C14" s="6" t="s">
        <v>15</v>
      </c>
      <c r="D14" s="6"/>
      <c r="E14" s="26"/>
      <c r="F14" s="20"/>
      <c r="G14" s="20"/>
      <c r="H14" s="20"/>
      <c r="I14" s="27"/>
      <c r="J14" s="20"/>
      <c r="K14" s="20"/>
      <c r="L14" s="20"/>
      <c r="M14" s="27"/>
      <c r="N14" s="3"/>
    </row>
    <row r="15" spans="1:14" x14ac:dyDescent="0.2">
      <c r="A15" s="6"/>
      <c r="B15" s="6"/>
      <c r="C15" s="25" t="s">
        <v>9</v>
      </c>
      <c r="D15" s="25"/>
      <c r="E15" s="26"/>
      <c r="F15" s="20">
        <v>101</v>
      </c>
      <c r="G15" s="20">
        <v>172</v>
      </c>
      <c r="H15" s="20">
        <f>SUM(F15-G15)</f>
        <v>-71</v>
      </c>
      <c r="I15" s="27">
        <f t="shared" si="1"/>
        <v>-41.279069767441861</v>
      </c>
      <c r="J15" s="20">
        <v>666</v>
      </c>
      <c r="K15" s="20">
        <v>843</v>
      </c>
      <c r="L15" s="20">
        <f t="shared" si="2"/>
        <v>-177</v>
      </c>
      <c r="M15" s="27">
        <f t="shared" si="3"/>
        <v>-20.996441281138789</v>
      </c>
      <c r="N15" s="3"/>
    </row>
    <row r="16" spans="1:14" x14ac:dyDescent="0.2">
      <c r="A16" s="6"/>
      <c r="B16" s="28"/>
      <c r="C16" s="25" t="s">
        <v>10</v>
      </c>
      <c r="D16" s="25"/>
      <c r="E16" s="26"/>
      <c r="F16" s="20">
        <f>F17+F18+F19</f>
        <v>25975</v>
      </c>
      <c r="G16" s="20">
        <f>G17+G18+G19</f>
        <v>29764</v>
      </c>
      <c r="H16" s="20">
        <f t="shared" si="0"/>
        <v>-3789</v>
      </c>
      <c r="I16" s="27">
        <f t="shared" si="1"/>
        <v>-12.730143797876631</v>
      </c>
      <c r="J16" s="20">
        <f>J17+J18+J19</f>
        <v>128628</v>
      </c>
      <c r="K16" s="20">
        <f>K17+K18+K19</f>
        <v>131475</v>
      </c>
      <c r="L16" s="20">
        <f t="shared" si="2"/>
        <v>-2847</v>
      </c>
      <c r="M16" s="27">
        <f t="shared" si="3"/>
        <v>-2.165430690245294</v>
      </c>
      <c r="N16" s="3"/>
    </row>
    <row r="17" spans="1:14" x14ac:dyDescent="0.2">
      <c r="A17" s="6"/>
      <c r="B17" s="28"/>
      <c r="C17" s="28" t="s">
        <v>4</v>
      </c>
      <c r="D17" s="28" t="s">
        <v>20</v>
      </c>
      <c r="E17" s="26"/>
      <c r="F17" s="20">
        <v>16187</v>
      </c>
      <c r="G17" s="20">
        <v>18591</v>
      </c>
      <c r="H17" s="20">
        <f t="shared" si="0"/>
        <v>-2404</v>
      </c>
      <c r="I17" s="27">
        <f t="shared" si="1"/>
        <v>-12.930988112527567</v>
      </c>
      <c r="J17" s="20">
        <v>80601</v>
      </c>
      <c r="K17" s="20">
        <v>82098</v>
      </c>
      <c r="L17" s="20">
        <f t="shared" si="2"/>
        <v>-1497</v>
      </c>
      <c r="M17" s="27">
        <f t="shared" si="3"/>
        <v>-1.8234305342395674</v>
      </c>
      <c r="N17" s="3"/>
    </row>
    <row r="18" spans="1:14" x14ac:dyDescent="0.2">
      <c r="A18" s="6"/>
      <c r="B18" s="28"/>
      <c r="C18" s="28"/>
      <c r="D18" s="28" t="s">
        <v>21</v>
      </c>
      <c r="E18" s="26"/>
      <c r="F18" s="20">
        <v>7900</v>
      </c>
      <c r="G18" s="20">
        <v>9104</v>
      </c>
      <c r="H18" s="20">
        <f t="shared" si="0"/>
        <v>-1204</v>
      </c>
      <c r="I18" s="27">
        <f t="shared" si="1"/>
        <v>-13.224956063268891</v>
      </c>
      <c r="J18" s="20">
        <v>39111</v>
      </c>
      <c r="K18" s="20">
        <v>40385</v>
      </c>
      <c r="L18" s="20">
        <f t="shared" si="2"/>
        <v>-1274</v>
      </c>
      <c r="M18" s="27">
        <f t="shared" si="3"/>
        <v>-3.1546366225083569</v>
      </c>
      <c r="N18" s="3"/>
    </row>
    <row r="19" spans="1:14" x14ac:dyDescent="0.2">
      <c r="A19" s="6"/>
      <c r="B19" s="28"/>
      <c r="C19" s="28"/>
      <c r="D19" s="28" t="s">
        <v>22</v>
      </c>
      <c r="E19" s="26"/>
      <c r="F19" s="20">
        <v>1888</v>
      </c>
      <c r="G19" s="20">
        <v>2069</v>
      </c>
      <c r="H19" s="20">
        <f t="shared" si="0"/>
        <v>-181</v>
      </c>
      <c r="I19" s="27">
        <f t="shared" si="1"/>
        <v>-8.7481875302078294</v>
      </c>
      <c r="J19" s="20">
        <v>8916</v>
      </c>
      <c r="K19" s="20">
        <v>8992</v>
      </c>
      <c r="L19" s="20">
        <f t="shared" si="2"/>
        <v>-76</v>
      </c>
      <c r="M19" s="27">
        <f t="shared" si="3"/>
        <v>-0.84519572953736655</v>
      </c>
      <c r="N19" s="3"/>
    </row>
    <row r="20" spans="1:14" x14ac:dyDescent="0.2">
      <c r="A20" s="6"/>
      <c r="B20" s="6"/>
      <c r="C20" s="6"/>
      <c r="D20" s="6"/>
      <c r="E20" s="26"/>
      <c r="F20" s="29"/>
      <c r="G20" s="29"/>
      <c r="H20" s="23">
        <f t="shared" si="0"/>
        <v>0</v>
      </c>
      <c r="I20" s="24"/>
      <c r="J20" s="29"/>
      <c r="K20" s="29"/>
      <c r="L20" s="23">
        <f t="shared" si="2"/>
        <v>0</v>
      </c>
      <c r="M20" s="24"/>
      <c r="N20" s="3"/>
    </row>
    <row r="21" spans="1:14" s="1" customFormat="1" x14ac:dyDescent="0.2">
      <c r="A21" s="21" t="s">
        <v>11</v>
      </c>
      <c r="B21" s="21"/>
      <c r="C21" s="21"/>
      <c r="D21" s="21"/>
      <c r="E21" s="22"/>
      <c r="F21" s="23">
        <f>F22+F23</f>
        <v>4904</v>
      </c>
      <c r="G21" s="23">
        <f>G22+G23</f>
        <v>6160</v>
      </c>
      <c r="H21" s="23">
        <f t="shared" si="0"/>
        <v>-1256</v>
      </c>
      <c r="I21" s="24">
        <f t="shared" si="1"/>
        <v>-20.38961038961039</v>
      </c>
      <c r="J21" s="23">
        <f>J22+J23</f>
        <v>21470</v>
      </c>
      <c r="K21" s="23">
        <f>K22+K23</f>
        <v>21238</v>
      </c>
      <c r="L21" s="23">
        <f t="shared" si="2"/>
        <v>232</v>
      </c>
      <c r="M21" s="24">
        <f t="shared" si="3"/>
        <v>1.0923815801864583</v>
      </c>
      <c r="N21" s="3"/>
    </row>
    <row r="22" spans="1:14" x14ac:dyDescent="0.2">
      <c r="A22" s="6" t="s">
        <v>4</v>
      </c>
      <c r="B22" s="25" t="s">
        <v>12</v>
      </c>
      <c r="C22" s="25"/>
      <c r="D22" s="25"/>
      <c r="E22" s="26"/>
      <c r="F22" s="20">
        <v>36</v>
      </c>
      <c r="G22" s="20">
        <v>39</v>
      </c>
      <c r="H22" s="20">
        <f t="shared" si="0"/>
        <v>-3</v>
      </c>
      <c r="I22" s="27">
        <f t="shared" si="1"/>
        <v>-7.6923076923076916</v>
      </c>
      <c r="J22" s="20">
        <v>165</v>
      </c>
      <c r="K22" s="20">
        <v>151</v>
      </c>
      <c r="L22" s="20">
        <f t="shared" si="2"/>
        <v>14</v>
      </c>
      <c r="M22" s="27">
        <f t="shared" si="3"/>
        <v>9.2715231788079464</v>
      </c>
      <c r="N22" s="3"/>
    </row>
    <row r="23" spans="1:14" x14ac:dyDescent="0.2">
      <c r="A23" s="6"/>
      <c r="B23" s="25" t="s">
        <v>13</v>
      </c>
      <c r="C23" s="25"/>
      <c r="D23" s="25"/>
      <c r="E23" s="26"/>
      <c r="F23" s="20">
        <f>F24+F25</f>
        <v>4868</v>
      </c>
      <c r="G23" s="20">
        <f>G24+G25</f>
        <v>6121</v>
      </c>
      <c r="H23" s="20">
        <f t="shared" si="0"/>
        <v>-1253</v>
      </c>
      <c r="I23" s="27">
        <f t="shared" si="1"/>
        <v>-20.470511354353864</v>
      </c>
      <c r="J23" s="20">
        <f>J24+J25</f>
        <v>21305</v>
      </c>
      <c r="K23" s="20">
        <f>K24+K25</f>
        <v>21087</v>
      </c>
      <c r="L23" s="20">
        <f t="shared" si="2"/>
        <v>218</v>
      </c>
      <c r="M23" s="27">
        <f t="shared" si="3"/>
        <v>1.0338123014179352</v>
      </c>
      <c r="N23" s="3"/>
    </row>
    <row r="24" spans="1:14" x14ac:dyDescent="0.2">
      <c r="A24" s="6"/>
      <c r="B24" s="6" t="s">
        <v>4</v>
      </c>
      <c r="C24" s="25" t="s">
        <v>17</v>
      </c>
      <c r="D24" s="25"/>
      <c r="E24" s="26"/>
      <c r="F24" s="20">
        <v>752</v>
      </c>
      <c r="G24" s="20">
        <v>1039</v>
      </c>
      <c r="H24" s="20">
        <f t="shared" si="0"/>
        <v>-287</v>
      </c>
      <c r="I24" s="27">
        <f t="shared" si="1"/>
        <v>-27.62271414821944</v>
      </c>
      <c r="J24" s="20">
        <v>3015</v>
      </c>
      <c r="K24" s="20">
        <v>3062</v>
      </c>
      <c r="L24" s="20">
        <f t="shared" si="2"/>
        <v>-47</v>
      </c>
      <c r="M24" s="27">
        <f t="shared" si="3"/>
        <v>-1.534944480731548</v>
      </c>
      <c r="N24" s="3"/>
    </row>
    <row r="25" spans="1:14" x14ac:dyDescent="0.2">
      <c r="A25" s="6"/>
      <c r="B25" s="6"/>
      <c r="C25" s="25" t="s">
        <v>16</v>
      </c>
      <c r="D25" s="25"/>
      <c r="E25" s="26"/>
      <c r="F25" s="20">
        <v>4116</v>
      </c>
      <c r="G25" s="20">
        <v>5082</v>
      </c>
      <c r="H25" s="20">
        <f t="shared" si="0"/>
        <v>-966</v>
      </c>
      <c r="I25" s="27">
        <f t="shared" si="1"/>
        <v>-19.008264462809919</v>
      </c>
      <c r="J25" s="20">
        <v>18290</v>
      </c>
      <c r="K25" s="20">
        <v>18025</v>
      </c>
      <c r="L25" s="20">
        <f t="shared" si="2"/>
        <v>265</v>
      </c>
      <c r="M25" s="27">
        <f t="shared" si="3"/>
        <v>1.4701803051317615</v>
      </c>
    </row>
    <row r="26" spans="1:14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27"/>
    </row>
    <row r="27" spans="1:14" ht="2.25" customHeight="1" x14ac:dyDescent="0.2">
      <c r="A27" t="s">
        <v>18</v>
      </c>
    </row>
    <row r="28" spans="1:14" x14ac:dyDescent="0.2">
      <c r="A28" s="30" t="s">
        <v>19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</row>
    <row r="29" spans="1:14" x14ac:dyDescent="0.2">
      <c r="A29" s="31" t="s">
        <v>28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2"/>
    </row>
    <row r="30" spans="1:14" x14ac:dyDescent="0.2">
      <c r="F30" s="2"/>
      <c r="G30" s="2"/>
      <c r="I30" s="2"/>
      <c r="J30" s="2"/>
      <c r="K30" s="2"/>
      <c r="L30" s="2"/>
      <c r="M30" s="2"/>
    </row>
  </sheetData>
  <mergeCells count="22">
    <mergeCell ref="A9:D9"/>
    <mergeCell ref="B11:D11"/>
    <mergeCell ref="A28:M28"/>
    <mergeCell ref="A29:M29"/>
    <mergeCell ref="A2:M2"/>
    <mergeCell ref="A3:M3"/>
    <mergeCell ref="F7:H7"/>
    <mergeCell ref="J7:L7"/>
    <mergeCell ref="J5:K5"/>
    <mergeCell ref="F5:G5"/>
    <mergeCell ref="H5:I6"/>
    <mergeCell ref="A5:E7"/>
    <mergeCell ref="L5:M6"/>
    <mergeCell ref="C25:D25"/>
    <mergeCell ref="B10:D10"/>
    <mergeCell ref="C13:D13"/>
    <mergeCell ref="B22:D22"/>
    <mergeCell ref="B23:D23"/>
    <mergeCell ref="C24:D24"/>
    <mergeCell ref="C16:D16"/>
    <mergeCell ref="A21:D21"/>
    <mergeCell ref="C15:D15"/>
  </mergeCells>
  <phoneticPr fontId="2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PM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Schmitt, Felix (LfStat)</dc:creator>
  <cp:lastModifiedBy>Gründel, Jasmin (LfStat)</cp:lastModifiedBy>
  <cp:lastPrinted>2016-02-19T06:59:24Z</cp:lastPrinted>
  <dcterms:created xsi:type="dcterms:W3CDTF">1996-10-17T05:27:31Z</dcterms:created>
  <dcterms:modified xsi:type="dcterms:W3CDTF">2024-07-19T06:42:02Z</dcterms:modified>
</cp:coreProperties>
</file>