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DieseArbeitsmappe" defaultThemeVersion="124226"/>
  <xr:revisionPtr revIDLastSave="0" documentId="13_ncr:1_{507BEA70-C774-4258-8B22-0138CBFDF6A3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definedNames>
    <definedName name="_xlnm.Print_Area" localSheetId="0">PM!$A$1:$M$27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J20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15" i="1" l="1"/>
  <c r="K20" i="1"/>
  <c r="L20" i="1" s="1"/>
  <c r="L22" i="1"/>
  <c r="I22" i="1"/>
  <c r="I15" i="1"/>
  <c r="H22" i="1"/>
  <c r="F20" i="1"/>
  <c r="F10" i="1"/>
  <c r="J10" i="1"/>
  <c r="H15" i="1"/>
  <c r="L15" i="1"/>
  <c r="M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<sst xmlns="http://schemas.openxmlformats.org/spreadsheetml/2006/main" count="37" uniqueCount="29">
  <si>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</si>
  <si>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</si>
  <si>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</si>
  <si>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</si>
  <si>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</si>
  <si>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</si>
  <si>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</si>
  <si>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</si>
  <si>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</si>
  <si>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</si>
  <si>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</si>
  <si>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</si>
  <si>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</si>
  <si>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</si>
  <si>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</si>
  <si>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</si>
  <si>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</si>
  <si>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</si>
  <si>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</si>
  <si>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</si>
  <si>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</si>
  <si>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</si>
  <si>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</si>
  <si>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</si>
  <si>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Februar 2023</t>
  </si>
  <si>
    <t>Februar</t>
  </si>
  <si>
    <t>Januar - Februar</t>
  </si>
  <si>
    <t>2022*)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</si>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</sst>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165" fontId="4" fillId="0" borderId="0" xfId="0" applyNumberFormat="1" applyFont="1"/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0" fontId="2" fillId="0" borderId="0" xfId="1" applyFont="1" applyAlignment="1">
      <alignment horizontal="right"/>
    </xf>
    <xf numFmtId="0" fontId="2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166" fontId="7" fillId="0" borderId="0" xfId="0" applyNumberFormat="1" applyFont="1" applyBorder="1"/>
    <xf numFmtId="0" fontId="0" fillId="0" borderId="0" xfId="0" applyBorder="1"/>
  </cellXfs>
  <cellStyles count="2">
    <cellStyle name="Standard" xfId="0" builtinId="0"/>
    <cellStyle name="Standard 2" xfId="1" xr:uid="{96179812-4EDC-496F-9E83-2CCB92B3A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zoomScaleNormal="100" workbookViewId="0">
      <selection activeCell="D34" sqref="D34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5.77734375" customWidth="1"/>
    <col min="5" max="5" width="1" customWidth="1"/>
    <col min="6" max="7" width="11.6640625" customWidth="1"/>
    <col min="8" max="9" width="8.6640625" customWidth="1"/>
    <col min="12" max="13" width="8.6640625" customWidth="1"/>
  </cols>
  <sheetData>
    <row r="1" spans="1:14" x14ac:dyDescent="0.25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x14ac:dyDescent="0.25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4" spans="1:14" ht="18.75" customHeight="1" x14ac:dyDescent="0.25">
      <c r="A4" s="25" t="s">
        <v>3</v>
      </c>
      <c r="B4" s="26"/>
      <c r="C4" s="26"/>
      <c r="D4" s="26"/>
      <c r="E4" s="27"/>
      <c r="F4" s="23" t="s">
        <v>25</v>
      </c>
      <c r="G4" s="23"/>
      <c r="H4" s="22" t="s">
        <v>0</v>
      </c>
      <c r="I4" s="24"/>
      <c r="J4" s="23" t="s">
        <v>26</v>
      </c>
      <c r="K4" s="23"/>
      <c r="L4" s="22" t="s">
        <v>0</v>
      </c>
      <c r="M4" s="24"/>
    </row>
    <row r="5" spans="1:14" ht="18.75" customHeight="1" x14ac:dyDescent="0.25">
      <c r="A5" s="28"/>
      <c r="B5" s="28"/>
      <c r="C5" s="28"/>
      <c r="D5" s="28"/>
      <c r="E5" s="29"/>
      <c r="F5" s="4">
        <v>2023</v>
      </c>
      <c r="G5" s="4" t="s">
        <v>27</v>
      </c>
      <c r="H5" s="22"/>
      <c r="I5" s="24"/>
      <c r="J5" s="4">
        <v>2023</v>
      </c>
      <c r="K5" s="4" t="s">
        <v>27</v>
      </c>
      <c r="L5" s="22"/>
      <c r="M5" s="24"/>
    </row>
    <row r="6" spans="1:14" ht="18.75" customHeight="1" x14ac:dyDescent="0.25">
      <c r="A6" s="30"/>
      <c r="B6" s="30"/>
      <c r="C6" s="30"/>
      <c r="D6" s="30"/>
      <c r="E6" s="31"/>
      <c r="F6" s="22" t="s">
        <v>2</v>
      </c>
      <c r="G6" s="22"/>
      <c r="H6" s="22"/>
      <c r="I6" s="5" t="s">
        <v>1</v>
      </c>
      <c r="J6" s="22" t="s">
        <v>2</v>
      </c>
      <c r="K6" s="22"/>
      <c r="L6" s="22"/>
      <c r="M6" s="5" t="s">
        <v>1</v>
      </c>
    </row>
    <row r="7" spans="1:14" x14ac:dyDescent="0.25">
      <c r="A7" s="6"/>
      <c r="B7" s="6"/>
      <c r="C7" s="6"/>
      <c r="D7" s="6"/>
      <c r="E7" s="7"/>
      <c r="F7" s="8"/>
      <c r="G7" s="8"/>
      <c r="H7" s="6"/>
      <c r="I7" s="6"/>
      <c r="J7" s="8"/>
      <c r="K7" s="8"/>
      <c r="L7" s="6"/>
      <c r="M7" s="6"/>
    </row>
    <row r="8" spans="1:14" s="1" customFormat="1" x14ac:dyDescent="0.25">
      <c r="A8" s="19" t="s">
        <v>14</v>
      </c>
      <c r="B8" s="19"/>
      <c r="C8" s="19"/>
      <c r="D8" s="19"/>
      <c r="E8" s="9"/>
      <c r="F8" s="10">
        <f>F9+F10</f>
        <v>25390</v>
      </c>
      <c r="G8" s="10">
        <f>G9+G10</f>
        <v>25685</v>
      </c>
      <c r="H8" s="10">
        <f>SUM(F8-G8)</f>
        <v>-295</v>
      </c>
      <c r="I8" s="11">
        <f>SUM(F8-G8)/G8%</f>
        <v>-1.148530270585945</v>
      </c>
      <c r="J8" s="10">
        <f>J9+J10</f>
        <v>53028</v>
      </c>
      <c r="K8" s="10">
        <f>K9+K10</f>
        <v>52689</v>
      </c>
      <c r="L8" s="10">
        <f>SUM(J8-K8)</f>
        <v>339</v>
      </c>
      <c r="M8" s="11">
        <f>SUM(J8-K8)/K8%</f>
        <v>0.64339805272447759</v>
      </c>
      <c r="N8" s="3"/>
    </row>
    <row r="9" spans="1:14" x14ac:dyDescent="0.25">
      <c r="A9" s="6" t="s">
        <v>4</v>
      </c>
      <c r="B9" s="18" t="s">
        <v>5</v>
      </c>
      <c r="C9" s="18"/>
      <c r="D9" s="18"/>
      <c r="E9" s="12"/>
      <c r="F9" s="8">
        <v>2263</v>
      </c>
      <c r="G9" s="8">
        <v>2421</v>
      </c>
      <c r="H9" s="8">
        <f t="shared" ref="H9:H24" si="0">SUM(F9-G9)</f>
        <v>-158</v>
      </c>
      <c r="I9" s="13">
        <f t="shared" ref="I9:I24" si="1">SUM(F9-G9)/G9%</f>
        <v>-6.5262288310615446</v>
      </c>
      <c r="J9" s="8">
        <v>4761</v>
      </c>
      <c r="K9" s="8">
        <v>4861</v>
      </c>
      <c r="L9" s="8">
        <f t="shared" ref="L9:L24" si="2">SUM(J9-K9)</f>
        <v>-100</v>
      </c>
      <c r="M9" s="13">
        <f t="shared" ref="M9:M24" si="3">SUM(J9-K9)/K9%</f>
        <v>-2.0571898786257972</v>
      </c>
      <c r="N9" s="3"/>
    </row>
    <row r="10" spans="1:14" x14ac:dyDescent="0.25">
      <c r="A10" s="6"/>
      <c r="B10" s="18" t="s">
        <v>6</v>
      </c>
      <c r="C10" s="18"/>
      <c r="D10" s="18"/>
      <c r="E10" s="12"/>
      <c r="F10" s="8">
        <f>F12+F14+F15</f>
        <v>23127</v>
      </c>
      <c r="G10" s="8">
        <f>G12+G14+G15</f>
        <v>23264</v>
      </c>
      <c r="H10" s="8">
        <f t="shared" si="0"/>
        <v>-137</v>
      </c>
      <c r="I10" s="13">
        <f t="shared" si="1"/>
        <v>-0.58889270976616237</v>
      </c>
      <c r="J10" s="8">
        <f>J12+J14+J15</f>
        <v>48267</v>
      </c>
      <c r="K10" s="8">
        <f>K12+K14+K15</f>
        <v>47828</v>
      </c>
      <c r="L10" s="8">
        <f t="shared" si="2"/>
        <v>439</v>
      </c>
      <c r="M10" s="13">
        <f t="shared" si="3"/>
        <v>0.91787237601405036</v>
      </c>
      <c r="N10" s="3"/>
    </row>
    <row r="11" spans="1:14" x14ac:dyDescent="0.25">
      <c r="A11" s="6"/>
      <c r="B11" s="6" t="s">
        <v>4</v>
      </c>
      <c r="C11" s="6" t="s">
        <v>7</v>
      </c>
      <c r="D11" s="6"/>
      <c r="E11" s="12"/>
      <c r="F11" s="8"/>
      <c r="G11" s="8"/>
      <c r="H11" s="8">
        <f t="shared" si="0"/>
        <v>0</v>
      </c>
      <c r="I11" s="13"/>
      <c r="J11" s="8"/>
      <c r="K11" s="8"/>
      <c r="L11" s="8">
        <f t="shared" si="2"/>
        <v>0</v>
      </c>
      <c r="M11" s="13"/>
      <c r="N11" s="3"/>
    </row>
    <row r="12" spans="1:14" x14ac:dyDescent="0.25">
      <c r="A12" s="6"/>
      <c r="B12" s="6"/>
      <c r="C12" s="18" t="s">
        <v>8</v>
      </c>
      <c r="D12" s="18"/>
      <c r="E12" s="12"/>
      <c r="F12" s="8">
        <v>571</v>
      </c>
      <c r="G12" s="8">
        <v>580</v>
      </c>
      <c r="H12" s="8">
        <f t="shared" si="0"/>
        <v>-9</v>
      </c>
      <c r="I12" s="13">
        <f t="shared" si="1"/>
        <v>-1.5517241379310345</v>
      </c>
      <c r="J12" s="8">
        <v>1316</v>
      </c>
      <c r="K12" s="8">
        <v>1406</v>
      </c>
      <c r="L12" s="8">
        <f t="shared" si="2"/>
        <v>-90</v>
      </c>
      <c r="M12" s="13">
        <f t="shared" si="3"/>
        <v>-6.4011379800853483</v>
      </c>
      <c r="N12" s="3"/>
    </row>
    <row r="13" spans="1:14" x14ac:dyDescent="0.25">
      <c r="A13" s="6"/>
      <c r="B13" s="6"/>
      <c r="C13" s="6" t="s">
        <v>15</v>
      </c>
      <c r="D13" s="6"/>
      <c r="E13" s="12"/>
      <c r="F13" s="8"/>
      <c r="G13" s="8"/>
      <c r="H13" s="8"/>
      <c r="I13" s="13"/>
      <c r="J13" s="8"/>
      <c r="K13" s="8"/>
      <c r="L13" s="8"/>
      <c r="M13" s="13"/>
      <c r="N13" s="3"/>
    </row>
    <row r="14" spans="1:14" x14ac:dyDescent="0.25">
      <c r="A14" s="6"/>
      <c r="B14" s="6"/>
      <c r="C14" s="18" t="s">
        <v>9</v>
      </c>
      <c r="D14" s="18"/>
      <c r="E14" s="12"/>
      <c r="F14" s="8">
        <v>135</v>
      </c>
      <c r="G14" s="8">
        <v>164</v>
      </c>
      <c r="H14" s="8">
        <f>SUM(F14-G14)</f>
        <v>-29</v>
      </c>
      <c r="I14" s="13">
        <f t="shared" si="1"/>
        <v>-17.682926829268293</v>
      </c>
      <c r="J14" s="8">
        <v>292</v>
      </c>
      <c r="K14" s="8">
        <v>308</v>
      </c>
      <c r="L14" s="8">
        <f t="shared" si="2"/>
        <v>-16</v>
      </c>
      <c r="M14" s="13">
        <f t="shared" si="3"/>
        <v>-5.1948051948051948</v>
      </c>
      <c r="N14" s="3"/>
    </row>
    <row r="15" spans="1:14" x14ac:dyDescent="0.25">
      <c r="A15" s="6"/>
      <c r="B15" s="14"/>
      <c r="C15" s="18" t="s">
        <v>10</v>
      </c>
      <c r="D15" s="18"/>
      <c r="E15" s="12"/>
      <c r="F15" s="8">
        <f>F16+F17+F18</f>
        <v>22421</v>
      </c>
      <c r="G15" s="8">
        <f>G16+G17+G18</f>
        <v>22520</v>
      </c>
      <c r="H15" s="8">
        <f t="shared" si="0"/>
        <v>-99</v>
      </c>
      <c r="I15" s="13">
        <f t="shared" si="1"/>
        <v>-0.4396092362344583</v>
      </c>
      <c r="J15" s="8">
        <f>J16+J17+J18</f>
        <v>46659</v>
      </c>
      <c r="K15" s="8">
        <f>K16+K17+K18</f>
        <v>46114</v>
      </c>
      <c r="L15" s="8">
        <f t="shared" si="2"/>
        <v>545</v>
      </c>
      <c r="M15" s="13">
        <f t="shared" si="3"/>
        <v>1.1818536669991759</v>
      </c>
      <c r="N15" s="3"/>
    </row>
    <row r="16" spans="1:14" x14ac:dyDescent="0.25">
      <c r="A16" s="6"/>
      <c r="B16" s="14"/>
      <c r="C16" s="14" t="s">
        <v>4</v>
      </c>
      <c r="D16" s="14" t="s">
        <v>20</v>
      </c>
      <c r="E16" s="12"/>
      <c r="F16" s="8">
        <v>13997</v>
      </c>
      <c r="G16" s="8">
        <v>14081</v>
      </c>
      <c r="H16" s="8">
        <f t="shared" si="0"/>
        <v>-84</v>
      </c>
      <c r="I16" s="13">
        <f t="shared" si="1"/>
        <v>-0.596548540586606</v>
      </c>
      <c r="J16" s="8">
        <v>28761</v>
      </c>
      <c r="K16" s="8">
        <v>27947</v>
      </c>
      <c r="L16" s="8">
        <f t="shared" si="2"/>
        <v>814</v>
      </c>
      <c r="M16" s="13">
        <f t="shared" si="3"/>
        <v>2.9126560990446198</v>
      </c>
      <c r="N16" s="3"/>
    </row>
    <row r="17" spans="1:14" x14ac:dyDescent="0.25">
      <c r="A17" s="6"/>
      <c r="B17" s="14"/>
      <c r="C17" s="14"/>
      <c r="D17" s="14" t="s">
        <v>21</v>
      </c>
      <c r="E17" s="12"/>
      <c r="F17" s="8">
        <v>6812</v>
      </c>
      <c r="G17" s="8">
        <v>7010</v>
      </c>
      <c r="H17" s="8">
        <f t="shared" si="0"/>
        <v>-198</v>
      </c>
      <c r="I17" s="13">
        <f t="shared" si="1"/>
        <v>-2.8245363766048506</v>
      </c>
      <c r="J17" s="8">
        <v>14737</v>
      </c>
      <c r="K17" s="8">
        <v>15193</v>
      </c>
      <c r="L17" s="8">
        <f t="shared" si="2"/>
        <v>-456</v>
      </c>
      <c r="M17" s="13">
        <f t="shared" si="3"/>
        <v>-3.0013822154939773</v>
      </c>
      <c r="N17" s="3"/>
    </row>
    <row r="18" spans="1:14" x14ac:dyDescent="0.25">
      <c r="A18" s="6"/>
      <c r="B18" s="14"/>
      <c r="C18" s="14"/>
      <c r="D18" s="14" t="s">
        <v>22</v>
      </c>
      <c r="E18" s="12"/>
      <c r="F18" s="8">
        <v>1612</v>
      </c>
      <c r="G18" s="8">
        <v>1429</v>
      </c>
      <c r="H18" s="8">
        <f t="shared" si="0"/>
        <v>183</v>
      </c>
      <c r="I18" s="13">
        <f t="shared" si="1"/>
        <v>12.806158152554234</v>
      </c>
      <c r="J18" s="8">
        <v>3161</v>
      </c>
      <c r="K18" s="8">
        <v>2974</v>
      </c>
      <c r="L18" s="8">
        <f t="shared" si="2"/>
        <v>187</v>
      </c>
      <c r="M18" s="13">
        <f t="shared" si="3"/>
        <v>6.2878278412911905</v>
      </c>
      <c r="N18" s="3"/>
    </row>
    <row r="19" spans="1:14" x14ac:dyDescent="0.25">
      <c r="A19" s="6"/>
      <c r="B19" s="6"/>
      <c r="C19" s="6"/>
      <c r="D19" s="6"/>
      <c r="E19" s="12"/>
      <c r="F19" s="15"/>
      <c r="G19" s="15"/>
      <c r="H19" s="10">
        <f t="shared" si="0"/>
        <v>0</v>
      </c>
      <c r="I19" s="11"/>
      <c r="J19" s="15"/>
      <c r="K19" s="15"/>
      <c r="L19" s="10">
        <f t="shared" si="2"/>
        <v>0</v>
      </c>
      <c r="M19" s="11"/>
      <c r="N19" s="3"/>
    </row>
    <row r="20" spans="1:14" s="1" customFormat="1" x14ac:dyDescent="0.25">
      <c r="A20" s="19" t="s">
        <v>11</v>
      </c>
      <c r="B20" s="19"/>
      <c r="C20" s="19"/>
      <c r="D20" s="19"/>
      <c r="E20" s="9"/>
      <c r="F20" s="10">
        <f>F21+F22</f>
        <v>2981</v>
      </c>
      <c r="G20" s="10">
        <f>G21+G22</f>
        <v>3303</v>
      </c>
      <c r="H20" s="10">
        <f t="shared" si="0"/>
        <v>-322</v>
      </c>
      <c r="I20" s="11">
        <f t="shared" si="1"/>
        <v>-9.7487132909476237</v>
      </c>
      <c r="J20" s="10">
        <f>J21+J22</f>
        <v>6362</v>
      </c>
      <c r="K20" s="10">
        <f>K21+K22</f>
        <v>6541</v>
      </c>
      <c r="L20" s="10">
        <f t="shared" si="2"/>
        <v>-179</v>
      </c>
      <c r="M20" s="11">
        <f t="shared" si="3"/>
        <v>-2.7365846200886716</v>
      </c>
      <c r="N20" s="3"/>
    </row>
    <row r="21" spans="1:14" x14ac:dyDescent="0.25">
      <c r="A21" s="6" t="s">
        <v>4</v>
      </c>
      <c r="B21" s="18" t="s">
        <v>12</v>
      </c>
      <c r="C21" s="18"/>
      <c r="D21" s="18"/>
      <c r="E21" s="12"/>
      <c r="F21" s="8">
        <v>19</v>
      </c>
      <c r="G21" s="8">
        <v>32</v>
      </c>
      <c r="H21" s="8">
        <f t="shared" si="0"/>
        <v>-13</v>
      </c>
      <c r="I21" s="13">
        <f t="shared" si="1"/>
        <v>-40.625</v>
      </c>
      <c r="J21" s="8">
        <v>47</v>
      </c>
      <c r="K21" s="8">
        <v>53</v>
      </c>
      <c r="L21" s="8">
        <f t="shared" si="2"/>
        <v>-6</v>
      </c>
      <c r="M21" s="13">
        <f t="shared" si="3"/>
        <v>-11.320754716981131</v>
      </c>
      <c r="N21" s="3"/>
    </row>
    <row r="22" spans="1:14" x14ac:dyDescent="0.25">
      <c r="A22" s="6"/>
      <c r="B22" s="18" t="s">
        <v>13</v>
      </c>
      <c r="C22" s="18"/>
      <c r="D22" s="18"/>
      <c r="E22" s="12"/>
      <c r="F22" s="8">
        <f>F23+F24</f>
        <v>2962</v>
      </c>
      <c r="G22" s="8">
        <f>G23+G24</f>
        <v>3271</v>
      </c>
      <c r="H22" s="8">
        <f t="shared" si="0"/>
        <v>-309</v>
      </c>
      <c r="I22" s="13">
        <f t="shared" si="1"/>
        <v>-9.4466523998777134</v>
      </c>
      <c r="J22" s="8">
        <f>J23+J24</f>
        <v>6315</v>
      </c>
      <c r="K22" s="8">
        <f>K23+K24</f>
        <v>6488</v>
      </c>
      <c r="L22" s="8">
        <f t="shared" si="2"/>
        <v>-173</v>
      </c>
      <c r="M22" s="13">
        <f t="shared" si="3"/>
        <v>-2.6664611590628855</v>
      </c>
      <c r="N22" s="3"/>
    </row>
    <row r="23" spans="1:14" x14ac:dyDescent="0.25">
      <c r="A23" s="6"/>
      <c r="B23" s="6" t="s">
        <v>4</v>
      </c>
      <c r="C23" s="18" t="s">
        <v>17</v>
      </c>
      <c r="D23" s="18"/>
      <c r="E23" s="12"/>
      <c r="F23" s="8">
        <v>367</v>
      </c>
      <c r="G23" s="8">
        <v>459</v>
      </c>
      <c r="H23" s="8">
        <f t="shared" si="0"/>
        <v>-92</v>
      </c>
      <c r="I23" s="13">
        <f t="shared" si="1"/>
        <v>-20.043572984749456</v>
      </c>
      <c r="J23" s="8">
        <v>825</v>
      </c>
      <c r="K23" s="8">
        <v>926</v>
      </c>
      <c r="L23" s="8">
        <f t="shared" si="2"/>
        <v>-101</v>
      </c>
      <c r="M23" s="13">
        <f t="shared" si="3"/>
        <v>-10.907127429805616</v>
      </c>
      <c r="N23" s="3"/>
    </row>
    <row r="24" spans="1:14" x14ac:dyDescent="0.25">
      <c r="A24" s="6"/>
      <c r="B24" s="6"/>
      <c r="C24" s="18" t="s">
        <v>16</v>
      </c>
      <c r="D24" s="18"/>
      <c r="E24" s="12"/>
      <c r="F24" s="8">
        <v>2595</v>
      </c>
      <c r="G24" s="8">
        <v>2812</v>
      </c>
      <c r="H24" s="8">
        <f t="shared" si="0"/>
        <v>-217</v>
      </c>
      <c r="I24" s="13">
        <f t="shared" si="1"/>
        <v>-7.7169274537695589</v>
      </c>
      <c r="J24" s="8">
        <v>5490</v>
      </c>
      <c r="K24" s="8">
        <v>5562</v>
      </c>
      <c r="L24" s="8">
        <f t="shared" si="2"/>
        <v>-72</v>
      </c>
      <c r="M24" s="13">
        <f t="shared" si="3"/>
        <v>-1.2944983818770228</v>
      </c>
    </row>
    <row r="25" spans="1:14" s="34" customFormat="1" ht="4.2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</row>
    <row r="26" spans="1:14" s="34" customFormat="1" ht="2.25" customHeight="1" x14ac:dyDescent="0.25">
      <c r="A26" s="32" t="s">
        <v>18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4" x14ac:dyDescent="0.25">
      <c r="A27" s="17" t="s">
        <v>19</v>
      </c>
      <c r="B27" s="17"/>
      <c r="C27" s="17"/>
      <c r="D27" s="17"/>
      <c r="E27" s="6"/>
      <c r="F27" s="8"/>
      <c r="G27" s="8"/>
      <c r="H27" s="8"/>
      <c r="I27" s="8"/>
      <c r="J27" s="6"/>
      <c r="K27" s="6"/>
      <c r="L27" s="6"/>
      <c r="M27" s="16" t="s">
        <v>28</v>
      </c>
    </row>
    <row r="28" spans="1:14" x14ac:dyDescent="0.25"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F29" s="2"/>
      <c r="G29" s="2"/>
      <c r="I29" s="2"/>
      <c r="J29" s="2"/>
      <c r="K29" s="2"/>
      <c r="L29" s="2"/>
      <c r="M29" s="2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2023-04-11T08:28:25Z</dcterms:created>
  <dcterms:modified xsi:type="dcterms:W3CDTF">2023-04-11T08:30:43Z</dcterms:modified>
</cp:coreProperties>
</file>