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D1C9881E-B7F4-4B65-A203-EEC9A9C3A119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21" i="1" s="1"/>
  <c r="M16" i="1"/>
  <c r="K21" i="1"/>
  <c r="L23" i="1"/>
  <c r="I23" i="1"/>
  <c r="I16" i="1"/>
  <c r="H23" i="1"/>
  <c r="F21" i="1"/>
  <c r="F11" i="1"/>
  <c r="J11" i="1"/>
  <c r="H16" i="1"/>
  <c r="L16" i="1"/>
  <c r="L21" i="1" l="1"/>
  <c r="H21" i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<sst xmlns="http://schemas.openxmlformats.org/spreadsheetml/2006/main" count="36" uniqueCount="28">
  <si>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</si>
  <si>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</si>
  <si>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</si>
  <si>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</si>
  <si>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</si>
  <si>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</si>
  <si>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</si>
  <si>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</si>
  <si>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</si>
  <si>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</si>
  <si>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</si>
  <si>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</si>
  <si>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</si>
  <si>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</si>
  <si>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</si>
  <si>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</si>
  <si>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</si>
  <si>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</si>
  <si>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</si>
  <si>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innerhalb von Ortschaften</t>
  </si>
  <si>
    <t>außerhalb von Ortschaften</t>
  </si>
  <si>
    <t>auf Autobahnen</t>
  </si>
  <si>
    <t>Straßenverkehrsunfälle und Verunglückte in Bayern im November 2024</t>
  </si>
  <si>
    <t>November</t>
  </si>
  <si>
    <t>Januar - November</t>
  </si>
  <si>
    <r>
      <t>2024*</t>
    </r>
    <r>
      <rPr>
        <vertAlign val="superscript"/>
        <sz val="10"/>
        <rFont val="Arial"/>
        <family val="2"/>
      </rPr>
      <t>)</t>
    </r>
  </si>
  <si>
    <t xml:space="preserve">             © Bayerisches Landesamt für Statistik</t>
  </si>
  <si>
    <r>
      <t>*</t>
    </r>
    <r>
      <rPr>
        <vertAlign val="superscript"/>
        <sz val="8"/>
        <rFont val="Arial"/>
        <family val="2"/>
      </rPr>
      <t xml:space="preserve">) </t>
    </r>
    <r>
      <rPr>
        <sz val="8"/>
        <rFont val="Arial"/>
        <family val="2"/>
      </rPr>
      <t xml:space="preserve">Erste vorläufige Ergebnisse aus Schnellmeldungsdaten. Die einzelnen Monatsergebnisse des Berichtsjahres 2024 werden laufend revidiert und erst mit Abschluss der Jahresaufbereitung im April des Folgejahres 2025 endgültig.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</si>
</sst>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164" fontId="0" fillId="0" borderId="0" xfId="0" applyNumberFormat="1" applyAlignment="1">
      <alignment horizontal="left"/>
    </xf>
    <xf numFmtId="165" fontId="1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166" fontId="4" fillId="0" borderId="0" xfId="0" applyNumberFormat="1" applyFont="1"/>
    <xf numFmtId="167" fontId="1" fillId="0" borderId="0" xfId="0" applyNumberFormat="1" applyFont="1"/>
    <xf numFmtId="166" fontId="5" fillId="0" borderId="0" xfId="0" applyNumberFormat="1" applyFont="1"/>
    <xf numFmtId="3" fontId="0" fillId="0" borderId="0" xfId="0" applyNumberFormat="1" applyFill="1"/>
    <xf numFmtId="0" fontId="3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0"/>
  <sheetViews>
    <sheetView tabSelected="1" workbookViewId="0">
      <selection activeCell="D32" sqref="D32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4" ht="18.75" customHeight="1" x14ac:dyDescent="0.2">
      <c r="A5" s="23" t="s">
        <v>3</v>
      </c>
      <c r="B5" s="24"/>
      <c r="C5" s="24"/>
      <c r="D5" s="24"/>
      <c r="E5" s="25"/>
      <c r="F5" s="21" t="s">
        <v>23</v>
      </c>
      <c r="G5" s="21"/>
      <c r="H5" s="20" t="s">
        <v>0</v>
      </c>
      <c r="I5" s="22"/>
      <c r="J5" s="21" t="s">
        <v>24</v>
      </c>
      <c r="K5" s="21"/>
      <c r="L5" s="20" t="s">
        <v>0</v>
      </c>
      <c r="M5" s="22"/>
    </row>
    <row r="6" spans="1:14" ht="18.75" customHeight="1" x14ac:dyDescent="0.2">
      <c r="A6" s="26"/>
      <c r="B6" s="26"/>
      <c r="C6" s="26"/>
      <c r="D6" s="26"/>
      <c r="E6" s="27"/>
      <c r="F6" s="15" t="s">
        <v>25</v>
      </c>
      <c r="G6" s="2">
        <v>2023</v>
      </c>
      <c r="H6" s="20"/>
      <c r="I6" s="22"/>
      <c r="J6" s="15" t="s">
        <v>25</v>
      </c>
      <c r="K6" s="2">
        <v>2023</v>
      </c>
      <c r="L6" s="20"/>
      <c r="M6" s="22"/>
    </row>
    <row r="7" spans="1:14" ht="18.75" customHeight="1" x14ac:dyDescent="0.2">
      <c r="A7" s="28"/>
      <c r="B7" s="28"/>
      <c r="C7" s="28"/>
      <c r="D7" s="28"/>
      <c r="E7" s="29"/>
      <c r="F7" s="20" t="s">
        <v>2</v>
      </c>
      <c r="G7" s="20"/>
      <c r="H7" s="20"/>
      <c r="I7" s="3" t="s">
        <v>1</v>
      </c>
      <c r="J7" s="20" t="s">
        <v>2</v>
      </c>
      <c r="K7" s="20"/>
      <c r="L7" s="20"/>
      <c r="M7" s="3" t="s">
        <v>1</v>
      </c>
    </row>
    <row r="8" spans="1:14" x14ac:dyDescent="0.2">
      <c r="E8" s="4"/>
      <c r="F8" s="9"/>
      <c r="G8" s="9"/>
      <c r="J8" s="9"/>
      <c r="K8" s="9"/>
    </row>
    <row r="9" spans="1:14" s="1" customFormat="1" x14ac:dyDescent="0.2">
      <c r="A9" s="16" t="s">
        <v>14</v>
      </c>
      <c r="B9" s="16"/>
      <c r="C9" s="16"/>
      <c r="D9" s="16"/>
      <c r="E9" s="6"/>
      <c r="F9" s="8">
        <f>F10+F11</f>
        <v>29824</v>
      </c>
      <c r="G9" s="8">
        <f>G10+G11</f>
        <v>33755</v>
      </c>
      <c r="H9" s="8">
        <f>SUM(F9-G9)</f>
        <v>-3931</v>
      </c>
      <c r="I9" s="11">
        <f>SUM(F9-G9)/G9%</f>
        <v>-11.645682121167233</v>
      </c>
      <c r="J9" s="8">
        <f>J10+J11</f>
        <v>348678</v>
      </c>
      <c r="K9" s="8">
        <f>K10+K11</f>
        <v>355107</v>
      </c>
      <c r="L9" s="8">
        <f>SUM(J9-K9)</f>
        <v>-6429</v>
      </c>
      <c r="M9" s="11">
        <f>SUM(J9-K9)/K9%</f>
        <v>-1.8104402335070837</v>
      </c>
      <c r="N9" s="12"/>
    </row>
    <row r="10" spans="1:14" x14ac:dyDescent="0.2">
      <c r="A10" t="s">
        <v>4</v>
      </c>
      <c r="B10" s="17" t="s">
        <v>5</v>
      </c>
      <c r="C10" s="17"/>
      <c r="D10" s="17"/>
      <c r="E10" s="5"/>
      <c r="F10" s="9">
        <v>2744</v>
      </c>
      <c r="G10" s="9">
        <v>3553</v>
      </c>
      <c r="H10" s="10">
        <f t="shared" ref="H10:H25" si="0">SUM(F10-G10)</f>
        <v>-809</v>
      </c>
      <c r="I10" s="13">
        <f t="shared" ref="I10:I25" si="1">SUM(F10-G10)/G10%</f>
        <v>-22.769490571348157</v>
      </c>
      <c r="J10" s="9">
        <v>45660</v>
      </c>
      <c r="K10" s="9">
        <v>46609</v>
      </c>
      <c r="L10" s="10">
        <f t="shared" ref="L10:L25" si="2">SUM(J10-K10)</f>
        <v>-949</v>
      </c>
      <c r="M10" s="13">
        <f t="shared" ref="M10:M25" si="3">SUM(J10-K10)/K10%</f>
        <v>-2.0360874509214959</v>
      </c>
      <c r="N10" s="12"/>
    </row>
    <row r="11" spans="1:14" x14ac:dyDescent="0.2">
      <c r="B11" s="17" t="s">
        <v>6</v>
      </c>
      <c r="C11" s="17"/>
      <c r="D11" s="17"/>
      <c r="E11" s="5"/>
      <c r="F11" s="9">
        <f>F13+F15+F16</f>
        <v>27080</v>
      </c>
      <c r="G11" s="9">
        <f>G13+G15+G16</f>
        <v>30202</v>
      </c>
      <c r="H11" s="10">
        <f t="shared" si="0"/>
        <v>-3122</v>
      </c>
      <c r="I11" s="13">
        <f t="shared" si="1"/>
        <v>-10.337063770611218</v>
      </c>
      <c r="J11" s="9">
        <f>J13+J15+J16</f>
        <v>303018</v>
      </c>
      <c r="K11" s="9">
        <f>K13+K15+K16</f>
        <v>308498</v>
      </c>
      <c r="L11" s="10">
        <f t="shared" si="2"/>
        <v>-5480</v>
      </c>
      <c r="M11" s="13">
        <f t="shared" si="3"/>
        <v>-1.7763486311094399</v>
      </c>
      <c r="N11" s="12"/>
    </row>
    <row r="12" spans="1:14" x14ac:dyDescent="0.2">
      <c r="B12" t="s">
        <v>4</v>
      </c>
      <c r="C12" t="s">
        <v>7</v>
      </c>
      <c r="E12" s="5"/>
      <c r="F12" s="9"/>
      <c r="G12" s="9"/>
      <c r="H12" s="10">
        <f t="shared" si="0"/>
        <v>0</v>
      </c>
      <c r="I12" s="13"/>
      <c r="J12" s="9"/>
      <c r="K12" s="9"/>
      <c r="L12" s="10">
        <f t="shared" si="2"/>
        <v>0</v>
      </c>
      <c r="M12" s="13"/>
      <c r="N12" s="12"/>
    </row>
    <row r="13" spans="1:14" x14ac:dyDescent="0.2">
      <c r="C13" s="17" t="s">
        <v>8</v>
      </c>
      <c r="D13" s="17"/>
      <c r="E13" s="5"/>
      <c r="F13" s="9">
        <v>634</v>
      </c>
      <c r="G13" s="9">
        <v>871</v>
      </c>
      <c r="H13" s="10">
        <f t="shared" si="0"/>
        <v>-237</v>
      </c>
      <c r="I13" s="13">
        <f t="shared" si="1"/>
        <v>-27.21010332950631</v>
      </c>
      <c r="J13" s="9">
        <v>6736</v>
      </c>
      <c r="K13" s="9">
        <v>6699</v>
      </c>
      <c r="L13" s="10">
        <f t="shared" si="2"/>
        <v>37</v>
      </c>
      <c r="M13" s="13">
        <f t="shared" si="3"/>
        <v>0.55232124197641441</v>
      </c>
      <c r="N13" s="12"/>
    </row>
    <row r="14" spans="1:14" x14ac:dyDescent="0.2">
      <c r="C14" t="s">
        <v>15</v>
      </c>
      <c r="E14" s="5"/>
      <c r="F14" s="9"/>
      <c r="G14" s="9"/>
      <c r="H14" s="10"/>
      <c r="I14" s="13"/>
      <c r="J14" s="9"/>
      <c r="K14" s="9"/>
      <c r="L14" s="10"/>
      <c r="M14" s="13"/>
      <c r="N14" s="12"/>
    </row>
    <row r="15" spans="1:14" x14ac:dyDescent="0.2">
      <c r="C15" s="17" t="s">
        <v>9</v>
      </c>
      <c r="D15" s="17"/>
      <c r="E15" s="5"/>
      <c r="F15" s="9">
        <v>128</v>
      </c>
      <c r="G15" s="9">
        <v>187</v>
      </c>
      <c r="H15" s="10">
        <f>SUM(F15-G15)</f>
        <v>-59</v>
      </c>
      <c r="I15" s="13">
        <f t="shared" si="1"/>
        <v>-31.55080213903743</v>
      </c>
      <c r="J15" s="9">
        <v>1653</v>
      </c>
      <c r="K15" s="9">
        <v>1986</v>
      </c>
      <c r="L15" s="10">
        <f t="shared" si="2"/>
        <v>-333</v>
      </c>
      <c r="M15" s="13">
        <f t="shared" si="3"/>
        <v>-16.76737160120846</v>
      </c>
      <c r="N15" s="12"/>
    </row>
    <row r="16" spans="1:14" x14ac:dyDescent="0.2">
      <c r="B16" s="7"/>
      <c r="C16" s="17" t="s">
        <v>10</v>
      </c>
      <c r="D16" s="17"/>
      <c r="E16" s="5"/>
      <c r="F16" s="10">
        <f>F17+F18+F19</f>
        <v>26318</v>
      </c>
      <c r="G16" s="10">
        <f>G17+G18+G19</f>
        <v>29144</v>
      </c>
      <c r="H16" s="10">
        <f t="shared" si="0"/>
        <v>-2826</v>
      </c>
      <c r="I16" s="13">
        <f t="shared" si="1"/>
        <v>-9.6966785616250348</v>
      </c>
      <c r="J16" s="10">
        <f>J17+J18+J19</f>
        <v>294629</v>
      </c>
      <c r="K16" s="10">
        <f>K17+K18+K19</f>
        <v>299813</v>
      </c>
      <c r="L16" s="10">
        <f t="shared" si="2"/>
        <v>-5184</v>
      </c>
      <c r="M16" s="13">
        <f t="shared" si="3"/>
        <v>-1.72907779182357</v>
      </c>
      <c r="N16" s="12"/>
    </row>
    <row r="17" spans="1:14" x14ac:dyDescent="0.2">
      <c r="B17" s="7"/>
      <c r="C17" s="7" t="s">
        <v>4</v>
      </c>
      <c r="D17" s="7" t="s">
        <v>19</v>
      </c>
      <c r="E17" s="5"/>
      <c r="F17" s="10">
        <v>16808</v>
      </c>
      <c r="G17" s="10">
        <v>18252</v>
      </c>
      <c r="H17" s="10">
        <f t="shared" si="0"/>
        <v>-1444</v>
      </c>
      <c r="I17" s="13">
        <f t="shared" si="1"/>
        <v>-7.9114617576156032</v>
      </c>
      <c r="J17" s="10">
        <v>187653</v>
      </c>
      <c r="K17" s="10">
        <v>188636</v>
      </c>
      <c r="L17" s="10">
        <f t="shared" si="2"/>
        <v>-983</v>
      </c>
      <c r="M17" s="13">
        <f t="shared" si="3"/>
        <v>-0.52110943828325451</v>
      </c>
      <c r="N17" s="12"/>
    </row>
    <row r="18" spans="1:14" x14ac:dyDescent="0.2">
      <c r="B18" s="7"/>
      <c r="C18" s="7"/>
      <c r="D18" s="7" t="s">
        <v>20</v>
      </c>
      <c r="E18" s="5"/>
      <c r="F18" s="10">
        <v>7888</v>
      </c>
      <c r="G18" s="10">
        <v>8787</v>
      </c>
      <c r="H18" s="10">
        <f t="shared" si="0"/>
        <v>-899</v>
      </c>
      <c r="I18" s="13">
        <f t="shared" si="1"/>
        <v>-10.23102310231023</v>
      </c>
      <c r="J18" s="10">
        <v>85856</v>
      </c>
      <c r="K18" s="10">
        <v>89074</v>
      </c>
      <c r="L18" s="10">
        <f t="shared" si="2"/>
        <v>-3218</v>
      </c>
      <c r="M18" s="13">
        <f t="shared" si="3"/>
        <v>-3.6127264970698518</v>
      </c>
      <c r="N18" s="12"/>
    </row>
    <row r="19" spans="1:14" x14ac:dyDescent="0.2">
      <c r="B19" s="7"/>
      <c r="C19" s="7"/>
      <c r="D19" s="7" t="s">
        <v>21</v>
      </c>
      <c r="E19" s="5"/>
      <c r="F19" s="10">
        <v>1622</v>
      </c>
      <c r="G19" s="10">
        <v>2105</v>
      </c>
      <c r="H19" s="10">
        <f t="shared" si="0"/>
        <v>-483</v>
      </c>
      <c r="I19" s="13">
        <f t="shared" si="1"/>
        <v>-22.945368171021379</v>
      </c>
      <c r="J19" s="10">
        <v>21120</v>
      </c>
      <c r="K19" s="10">
        <v>22103</v>
      </c>
      <c r="L19" s="10">
        <f t="shared" si="2"/>
        <v>-983</v>
      </c>
      <c r="M19" s="13">
        <f t="shared" si="3"/>
        <v>-4.4473600868660359</v>
      </c>
      <c r="N19" s="12"/>
    </row>
    <row r="20" spans="1:14" x14ac:dyDescent="0.2">
      <c r="E20" s="5"/>
      <c r="F20" s="14"/>
      <c r="G20" s="14"/>
      <c r="H20" s="8">
        <f t="shared" si="0"/>
        <v>0</v>
      </c>
      <c r="I20" s="11"/>
      <c r="J20" s="14"/>
      <c r="K20" s="14"/>
      <c r="L20" s="8">
        <f t="shared" si="2"/>
        <v>0</v>
      </c>
      <c r="M20" s="11"/>
      <c r="N20" s="12"/>
    </row>
    <row r="21" spans="1:14" s="1" customFormat="1" x14ac:dyDescent="0.2">
      <c r="A21" s="16" t="s">
        <v>11</v>
      </c>
      <c r="B21" s="16"/>
      <c r="C21" s="16"/>
      <c r="D21" s="16"/>
      <c r="E21" s="6"/>
      <c r="F21" s="8">
        <f>F22+F23</f>
        <v>3457</v>
      </c>
      <c r="G21" s="8">
        <f>G22+G23</f>
        <v>4640</v>
      </c>
      <c r="H21" s="8">
        <f t="shared" si="0"/>
        <v>-1183</v>
      </c>
      <c r="I21" s="11">
        <f t="shared" si="1"/>
        <v>-25.495689655172413</v>
      </c>
      <c r="J21" s="8">
        <f>J22+J23</f>
        <v>57665</v>
      </c>
      <c r="K21" s="8">
        <f>K22+K23</f>
        <v>59050</v>
      </c>
      <c r="L21" s="8">
        <f t="shared" si="2"/>
        <v>-1385</v>
      </c>
      <c r="M21" s="11">
        <f t="shared" si="3"/>
        <v>-2.3454699407281963</v>
      </c>
      <c r="N21" s="12"/>
    </row>
    <row r="22" spans="1:14" x14ac:dyDescent="0.2">
      <c r="A22" t="s">
        <v>4</v>
      </c>
      <c r="B22" s="17" t="s">
        <v>12</v>
      </c>
      <c r="C22" s="17"/>
      <c r="D22" s="17"/>
      <c r="E22" s="5"/>
      <c r="F22" s="9">
        <v>21</v>
      </c>
      <c r="G22" s="9">
        <v>32</v>
      </c>
      <c r="H22" s="10">
        <f t="shared" si="0"/>
        <v>-11</v>
      </c>
      <c r="I22" s="13">
        <f t="shared" si="1"/>
        <v>-34.375</v>
      </c>
      <c r="J22" s="9">
        <v>468</v>
      </c>
      <c r="K22" s="9">
        <v>461</v>
      </c>
      <c r="L22" s="10">
        <f t="shared" si="2"/>
        <v>7</v>
      </c>
      <c r="M22" s="13">
        <f t="shared" si="3"/>
        <v>1.5184381778741864</v>
      </c>
      <c r="N22" s="12"/>
    </row>
    <row r="23" spans="1:14" x14ac:dyDescent="0.2">
      <c r="B23" s="17" t="s">
        <v>13</v>
      </c>
      <c r="C23" s="17"/>
      <c r="D23" s="17"/>
      <c r="E23" s="5"/>
      <c r="F23" s="9">
        <f>F24+F25</f>
        <v>3436</v>
      </c>
      <c r="G23" s="9">
        <f>G24+G25</f>
        <v>4608</v>
      </c>
      <c r="H23" s="10">
        <f t="shared" si="0"/>
        <v>-1172</v>
      </c>
      <c r="I23" s="13">
        <f t="shared" si="1"/>
        <v>-25.434027777777779</v>
      </c>
      <c r="J23" s="9">
        <f>J24+J25</f>
        <v>57197</v>
      </c>
      <c r="K23" s="9">
        <f>K24+K25</f>
        <v>58589</v>
      </c>
      <c r="L23" s="10">
        <f t="shared" si="2"/>
        <v>-1392</v>
      </c>
      <c r="M23" s="13">
        <f t="shared" si="3"/>
        <v>-2.3758726040724367</v>
      </c>
      <c r="N23" s="12"/>
    </row>
    <row r="24" spans="1:14" x14ac:dyDescent="0.2">
      <c r="B24" t="s">
        <v>4</v>
      </c>
      <c r="C24" s="17" t="s">
        <v>17</v>
      </c>
      <c r="D24" s="17"/>
      <c r="E24" s="5"/>
      <c r="F24" s="9">
        <v>403</v>
      </c>
      <c r="G24" s="9">
        <v>514</v>
      </c>
      <c r="H24" s="10">
        <f t="shared" si="0"/>
        <v>-111</v>
      </c>
      <c r="I24" s="13">
        <f t="shared" si="1"/>
        <v>-21.595330739299612</v>
      </c>
      <c r="J24" s="9">
        <v>8385</v>
      </c>
      <c r="K24" s="9">
        <v>8754</v>
      </c>
      <c r="L24" s="10">
        <f t="shared" si="2"/>
        <v>-369</v>
      </c>
      <c r="M24" s="13">
        <f t="shared" si="3"/>
        <v>-4.2152159013022619</v>
      </c>
      <c r="N24" s="12"/>
    </row>
    <row r="25" spans="1:14" x14ac:dyDescent="0.2">
      <c r="C25" s="17" t="s">
        <v>16</v>
      </c>
      <c r="D25" s="17"/>
      <c r="E25" s="5"/>
      <c r="F25" s="9">
        <v>3033</v>
      </c>
      <c r="G25" s="9">
        <v>4094</v>
      </c>
      <c r="H25" s="10">
        <f t="shared" si="0"/>
        <v>-1061</v>
      </c>
      <c r="I25" s="13">
        <f t="shared" si="1"/>
        <v>-25.915974596971179</v>
      </c>
      <c r="J25" s="9">
        <v>48812</v>
      </c>
      <c r="K25" s="9">
        <v>49835</v>
      </c>
      <c r="L25" s="10">
        <f t="shared" si="2"/>
        <v>-1023</v>
      </c>
      <c r="M25" s="13">
        <f t="shared" si="3"/>
        <v>-2.0527741547105447</v>
      </c>
    </row>
    <row r="26" spans="1:14" x14ac:dyDescent="0.2">
      <c r="M26" s="13"/>
    </row>
    <row r="27" spans="1:14" x14ac:dyDescent="0.2">
      <c r="A27" t="s">
        <v>18</v>
      </c>
    </row>
    <row r="28" spans="1:14" ht="25.5" customHeight="1" x14ac:dyDescent="0.2">
      <c r="A28" s="31" t="s">
        <v>27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4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9"/>
    </row>
    <row r="30" spans="1:14" x14ac:dyDescent="0.2">
      <c r="F30" s="9"/>
      <c r="G30" s="9"/>
      <c r="I30" s="9"/>
      <c r="J30" s="9"/>
      <c r="K30" s="9"/>
      <c r="L30" s="9"/>
      <c r="M30" s="9"/>
    </row>
  </sheetData>
  <mergeCells count="22">
    <mergeCell ref="A29:M29"/>
    <mergeCell ref="B23:D23"/>
    <mergeCell ref="C24:D24"/>
    <mergeCell ref="C16:D16"/>
    <mergeCell ref="A21:D21"/>
    <mergeCell ref="C15:D15"/>
    <mergeCell ref="A9:D9"/>
    <mergeCell ref="B11:D11"/>
    <mergeCell ref="A28:M28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  <mergeCell ref="B22:D2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Gründel, Jasmin (LfStat)</cp:lastModifiedBy>
  <cp:lastPrinted>2025-01-10T08:37:01Z</cp:lastPrinted>
  <dcterms:created xsi:type="dcterms:W3CDTF">1996-10-17T05:27:31Z</dcterms:created>
  <dcterms:modified xsi:type="dcterms:W3CDTF">2025-01-17T06:57:54Z</dcterms:modified>
</cp:coreProperties>
</file>